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e.zilinskas\Desktop\"/>
    </mc:Choice>
  </mc:AlternateContent>
  <xr:revisionPtr revIDLastSave="0" documentId="8_{A2525104-9F42-423D-86B2-85A6C6B7DD87}" xr6:coauthVersionLast="47" xr6:coauthVersionMax="47" xr10:uidLastSave="{00000000-0000-0000-0000-000000000000}"/>
  <bookViews>
    <workbookView xWindow="-120" yWindow="-120" windowWidth="29040" windowHeight="15840" activeTab="1" xr2:uid="{00000000-000D-0000-FFFF-FFFF00000000}"/>
  </bookViews>
  <sheets>
    <sheet name="1 priedas" sheetId="7" r:id="rId1"/>
    <sheet name="2 priedas" sheetId="8" r:id="rId2"/>
  </sheets>
  <definedNames>
    <definedName name="_xlnm._FilterDatabase" localSheetId="0" hidden="1">'1 priedas'!$A$2:$U$9</definedName>
    <definedName name="_xlnm._FilterDatabase" localSheetId="1" hidden="1">'2 priedas'!$A$2:$U$88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5" i="8" l="1"/>
  <c r="H74" i="8"/>
  <c r="H73" i="8"/>
  <c r="H72" i="8"/>
  <c r="H75" i="8"/>
  <c r="H76" i="8"/>
  <c r="H77" i="8"/>
  <c r="H78" i="8"/>
  <c r="H17" i="8"/>
  <c r="H18" i="8"/>
  <c r="H19" i="8"/>
  <c r="H20" i="8"/>
  <c r="H21" i="8"/>
  <c r="H22" i="8"/>
  <c r="H24" i="8"/>
  <c r="N10" i="7"/>
  <c r="O10" i="7"/>
  <c r="R10" i="7"/>
  <c r="S10" i="7"/>
  <c r="H6" i="8" l="1"/>
  <c r="H9" i="8"/>
  <c r="H10" i="8"/>
  <c r="H16" i="8"/>
  <c r="H23" i="8"/>
  <c r="H27" i="8"/>
  <c r="H28" i="8"/>
  <c r="H32" i="8"/>
  <c r="H33" i="8"/>
  <c r="H34" i="8"/>
  <c r="H35" i="8"/>
  <c r="H37" i="8"/>
  <c r="H40" i="8"/>
  <c r="H41" i="8"/>
  <c r="H45" i="8"/>
  <c r="H43" i="8"/>
  <c r="H42" i="8"/>
  <c r="H46" i="8"/>
  <c r="H48" i="8"/>
  <c r="H47" i="8"/>
  <c r="H50" i="8"/>
  <c r="H51" i="8"/>
  <c r="H53" i="8"/>
  <c r="H55" i="8"/>
  <c r="H58" i="8"/>
  <c r="H56" i="8"/>
  <c r="H61" i="8"/>
  <c r="H63" i="8"/>
  <c r="H65" i="8"/>
  <c r="H66" i="8"/>
  <c r="H67" i="8"/>
  <c r="H69" i="8"/>
  <c r="H71" i="8"/>
  <c r="H81" i="8"/>
  <c r="H80" i="8"/>
  <c r="H82" i="8"/>
  <c r="H87" i="8"/>
  <c r="H3" i="8"/>
  <c r="R88" i="8" l="1"/>
  <c r="S88" i="8"/>
  <c r="N88" i="8"/>
  <c r="O88" i="8"/>
</calcChain>
</file>

<file path=xl/sharedStrings.xml><?xml version="1.0" encoding="utf-8"?>
<sst xmlns="http://schemas.openxmlformats.org/spreadsheetml/2006/main" count="1054" uniqueCount="476">
  <si>
    <t>Projekto pavadinimas</t>
  </si>
  <si>
    <t>Turinio vertinimo balas</t>
  </si>
  <si>
    <t>Pašoma projekto suma, €</t>
  </si>
  <si>
    <t>Sporto projekto veiklos sritis</t>
  </si>
  <si>
    <t>Bendra projekto trukmė (mėn.)</t>
  </si>
  <si>
    <t>Taip</t>
  </si>
  <si>
    <t>2022-10-31</t>
  </si>
  <si>
    <t>2023-06-30</t>
  </si>
  <si>
    <t>Nuosavos ar kitų šaltinių lėšos (€)</t>
  </si>
  <si>
    <t>Planuojama surinkti suma iš dalyvių (€)</t>
  </si>
  <si>
    <t>Konsoliduojančio vertintojo siūloma projekto suma (€)</t>
  </si>
  <si>
    <t>Paraiškos turinio vertinimo išvada</t>
  </si>
  <si>
    <t>Paraiškos Nr.</t>
  </si>
  <si>
    <t xml:space="preserve">Ar projektas skatina neįgaliųjų sporto plėtrą? </t>
  </si>
  <si>
    <t>Sporto projekto santrauka</t>
  </si>
  <si>
    <t xml:space="preserve">Pareiškėjo pavadinimas </t>
  </si>
  <si>
    <t>Konsoliduojančio vertintojo siūloma finansuoti suma iš Sporto rėmimo fondo (€)</t>
  </si>
  <si>
    <t>Eil. Nr.</t>
  </si>
  <si>
    <t>Juridinio asmens kodas</t>
  </si>
  <si>
    <t>Viso:</t>
  </si>
  <si>
    <t>Ne</t>
  </si>
  <si>
    <r>
      <t xml:space="preserve">1 priedas. Sporto renginių organizavimo veiklos srities </t>
    </r>
    <r>
      <rPr>
        <b/>
        <sz val="11"/>
        <color theme="1"/>
        <rFont val="Times New Roman"/>
        <family val="1"/>
        <charset val="186"/>
      </rPr>
      <t>neįgaliųjų sporto plėtrą skatinančių</t>
    </r>
    <r>
      <rPr>
        <sz val="11"/>
        <color theme="1"/>
        <rFont val="Times New Roman"/>
        <family val="1"/>
        <charset val="186"/>
      </rPr>
      <t xml:space="preserve"> sporto projektų kokybiškų paraiškų sąrašas</t>
    </r>
  </si>
  <si>
    <t>2 priedas. Sporto renginių organizavimo veiklos srities sporto projektų kokybiškų paraiškų sąrašas</t>
  </si>
  <si>
    <t>SRF-SRO-2022-1-0047</t>
  </si>
  <si>
    <t>SRF-SRO-2022-1-0204</t>
  </si>
  <si>
    <t>SRF-SRO-2022-1-0312</t>
  </si>
  <si>
    <t>SRF-SRO-2022-1-0100</t>
  </si>
  <si>
    <t>SRF-SRO-2022-1-0266</t>
  </si>
  <si>
    <t>SRF-SRO-2022-1-0209</t>
  </si>
  <si>
    <t>SRF-SRO-2022-1-0529</t>
  </si>
  <si>
    <t>Sporto renginių organizavimas</t>
  </si>
  <si>
    <t>Sporto renginių organizavimas kurčiųjų bendruomenei</t>
  </si>
  <si>
    <t>Sportuok su šeima</t>
  </si>
  <si>
    <t>XIV-osios Lietuvos neįgaliųjų sporto žaidynės</t>
  </si>
  <si>
    <t>Šalčininkų rajono Neįgaliųjų žaidynės</t>
  </si>
  <si>
    <t>Kurčiųjų žmonių saviraiška ir savirealizacija per sporto renginius</t>
  </si>
  <si>
    <t>Respublikinės žmonių su negalia plaukimo varžybos</t>
  </si>
  <si>
    <t>Marijampolės krašto neįgaliųjų fizinio aktyvumo renginių organizavimas</t>
  </si>
  <si>
    <t>2022-07-01</t>
  </si>
  <si>
    <t>2022-12-16</t>
  </si>
  <si>
    <t>2022-08-01</t>
  </si>
  <si>
    <t>2024-06-30</t>
  </si>
  <si>
    <t>2022-09-01</t>
  </si>
  <si>
    <t>2023-12-29</t>
  </si>
  <si>
    <t>2022-02-01</t>
  </si>
  <si>
    <t>2023-12-31</t>
  </si>
  <si>
    <t>Vilniaus kurčiųjų sporto klubas „Gestas“ jau 30 metų vykdo savo veiklą ir kol kas yra žinomas neįgaliųjų sporto klubas Lietuvoje. Kaip ir bet kokia kita organizacija, klubas susiduria su iššūkiais ir problemomis. Tikimąsi, kad kai kurias iš jų padės išspręsti šis sporto projektas. Sporto populiarumas tarp įvairaus amžiaus žmonių rodo, kad sportas aprėpia daugelį visuomenės vertybių. Sportas daro įtaką ir bendrajam socializacijos procesui, kuris plačiąja prasme yra suvokiamas kaip individo ir visuomenės sąveika, padedanti žmonėms perimti elgesio normas bei dvasines vertybes, o visuomenei įgyvendinti kultūrinį paveldą. Projekto metu klausos negalią turintys žmonės turės gaimybę sudalyvauti baidarių žygyje, tarptautiniame boulingo turnyre, vasaros sporto žaidynėse, biliardo turnyre bei krepšinio ir tinklinio mėgėjų varžybose. Projekto pagrindinis tikslas - skatinti klausos negalią turinčių žmonių fizinį aktyvumą ir suteikti galimybę dalyvauti kurtiesiems pritaikytuose sporto renginiuose, kadangi visi renginiai bus organizuojami kurčiųjų gimtąja - gestų kalba.</t>
  </si>
  <si>
    <t>Šiuo metu yra pateikiama begalė statistinių duomenų, įrodančių neįtikėtiną mastą problemų, kurios kyla dėl žmonių nejudrumo. Fizinis aktyvumas Lietuvoje kartu su žmonių sąmoningumu po truputį didėja, tačiau sėdimo darbo vietų nėra mažiau. Vien tik dabar dirbantiems ofisuose ir gyvenantiems pasyvų gyvenimo būdą gresia nemažai lėtinių susirgimų. Su fizinio aktyvumo problemomis susiduria ir klausos negalią turintys asmenys, kurie, be viso to, susiduria ir su problemomis dėl sporto renginių pritaikymo klausos negalią turintiems asmenims. Pagrindinis projekto tikslas - organizuoti turiningus savaitgalius, siekiant supažindinti kurčiuosius bei jų šeimų narius su Klaipėdos regione bei Lietuvoje esančiomis įprastomis ir naujomis aktyviomis laisvalaikio leidimo formomis. Svarbiausias projekto aspektas yra tai, jog visi renginiai bus vykdomi kurčių gimtąja - gestų kalba bei galimybė dalyvauti ir šeimos nariams. Tokiu būdu bus užtikrinama, kad klausos negalią turintys žmonės gaus ir galės įsisąmoninti visą aktualiausią informaciją apie organizuojamus netradicinių sporto šakų užsiėmimus, ko nėra galimybės gauti visuomenės organizuojamuose sporto renginiuose.</t>
  </si>
  <si>
    <t>Projekto "XIV-osios Lietuvos neįgaliųjų sporto žaidynės" tikslas - skatinti neįgaliųjų sporto plėtrą Lietuvoje, reguliarų neįgaliųjų dalyvavimą fizinio aktyvumo veiklose, diegti neįgaliesiems pozityvias nuostatas fizinio aktyvumo atžvilgiu, o taip pat formuoti pozityvų visuomenės požiūrį į neįgaliųjų sportą, plėsti visuomenės žinias šioje srityje ir skatinti visapusišką neįgaliųjų integraciją. Projekte bus įgyvendinamos šios veiklos: (1) Regioninės neįgaliųjų sporto žaidynės; (2) Finalinės Lietuvos neįgaliųjų sporto žaidynės. Projekto tikslinė grupė - įvairios negalios (regos, klausos, intelekto, psichikos, fizinės, judėjimo bei kompleksinės) asmenys iš visos Lietuvos. Projektas įtrauks ne mažiau nei 2000 neįgaliųjų. Projekto metu bus suorganizuotos 7 regioninės neįgaliųjų sporto žaidynės, kurių kiekvienose dalyvaus vidutiniškai apie 250-300 neįgaliųjų, o geriausiai pasirodę neįgalūs sportininkai (numatoma apie 500) dalyvaus žaidynių finale. Projektas orienuotas išimtinai į negalią turinčius žmones (100 proc. dalyvių yra neįgalieji), kadangi projektu siekiama užtikrinti neįgaliųjų fizinį aktyvumą, skatinti juos aktyviai dalyvauti sporto veiklose.</t>
  </si>
  <si>
    <t>Didinti žmonių su negalia, ypatingai žmonių, turinčių judėjimo sutrikimų (t.t. judančių neįgaliųjų vežimėliais, įvairios kompensacinės technikos pagalba) motyvaciją aktyviai ir naudingai sveikatai leisti laisvalaikį, įtraukiant juos į sveikatą gerinančias veiklas, tuo pačiu keliant neįgaliųjų pasitikėjimą savo jėgomis ir galimybėmis, mažinant neįgaliųjų socialinę atskirtį, formuojant teigimą požiūrį į žmones su negalia.</t>
  </si>
  <si>
    <t>Pagal PSO vertinimus Lietuvoje kasmet fiziškai daugėja pasyvių žmonių. Jie sudaro daugiau nei 50% visos Lietuvos gyventojų ir tuo lenkia ES vidurkį. Pasaulinė Covid-19 pandemija taip pat daro įtaką fizinio aktyvumo mažėjimui. Kurtieji žmonės yra socialiai pažeidžiama žmonių grupė, o aktyvi fizinė veikla glaudžiai siejasi su sveika gyvensena, asmens sveikatos būkle, saviraiška ir savirealizacija. Šio projekto tikslas - sudaryti optimalias sąlygas kurčiųjų vaikų, jaunimo, suaugusių bei senjorų savirealizacijai skatinant jų įsitraukimą į sporto renginius. Projektu bus siekiama skatinti Kauno kurčiųjų bendruomenės narių fizinį aktyvumą organizuojant būtent šiai socialinei grupei pritaikytus sporto renginius. Numatomo projekto veiklos ne tik prisidės prie fizinio aktyvumo skatinimo, bet ir užtikrins lygias galimybes klausos negalią turintiems asmenims dalyvauti sporto renginiuose, sumažins socialinę atskirtį, propaguos sveiką gyvenseną, lavins kasdieninius įpročius bei tobulins igūdžius, kurie padės asmeniniame ir profesiniame gyvenime.</t>
  </si>
  <si>
    <t>Šio projekto tikslas - organizuoti neįgaliųjų kūno kultūros ir sporto veiklą kaip neįgaliųjų socialinės integracijos priemonę. Užsibrėžtam tikslui pasiekti, planuojama organizuoti respublikines žmonių su negalia plaukimo varžybas. Tikslui pasiekti iškelti uždaviniai: - Skatinti bei įtraukti kuo daugiau neįgaliųjų į fizines veiklas organizuojant respublikines žmonių su negalia plaukimo varžybas. - Organizuoti plaukimo veiklas sistemoje: vaikas - šeima - bendruomenė. Projekto metu planuojama suorganizuotis tris respublikines žmonių su negalia plaukimo varžybas.</t>
  </si>
  <si>
    <t>Projektu siekiama organizuoti nemokamus Marijampolės neįgaliųjų fizinio aktyvumo ir sporto renginius, kurie užtikrintų neįgaliųjų iš Marijampolės regiono bei atvykstančių neįgaliųjų iš kitų šalies miestų fizinį aktyvumą.</t>
  </si>
  <si>
    <t>VILNIAUS KURČIŲJŲ SPORTO KLUBAS "GESTAS"</t>
  </si>
  <si>
    <t>Klaipėdos kurčiųjų sporto klubas "Šermukšnis"</t>
  </si>
  <si>
    <t>Lietuvos neįgaliųjų draugija</t>
  </si>
  <si>
    <t>Šalčininkų rajono savivaldybės administracija</t>
  </si>
  <si>
    <t>Kauno kurčiųjų sporto klubas "Tyla"</t>
  </si>
  <si>
    <t>Šiaulių plaukimo centras "Delfinas"</t>
  </si>
  <si>
    <t>Marijampolės krašto žmonių su negalia sporto klubas "Siekis"</t>
  </si>
  <si>
    <r>
      <t xml:space="preserve">Projekto įgyvendinimo pradžia </t>
    </r>
    <r>
      <rPr>
        <b/>
        <sz val="10"/>
        <color rgb="FFFF0000"/>
        <rFont val="Times New Roman"/>
        <family val="1"/>
        <charset val="186"/>
      </rPr>
      <t>(eksperto išvada)</t>
    </r>
  </si>
  <si>
    <t>Prašoma Sporto rėmimo fondo suma, €</t>
  </si>
  <si>
    <t>SRF-SRO-2022-1-0432</t>
  </si>
  <si>
    <t>SRF-SRO-2022-1-0031</t>
  </si>
  <si>
    <t>SRF-SRO-2022-1-0663</t>
  </si>
  <si>
    <t>SRF-SRO-2022-1-0314</t>
  </si>
  <si>
    <t>SRF-SRO-2022-1-0577</t>
  </si>
  <si>
    <t>SRF-SRO-2022-1-0005</t>
  </si>
  <si>
    <t>SRF-SRO-2022-1-0011</t>
  </si>
  <si>
    <t>SRF-SRO-2022-1-0274</t>
  </si>
  <si>
    <t>SRF-SRO-2022-1-0317</t>
  </si>
  <si>
    <t>SRF-SRO-2022-1-0621</t>
  </si>
  <si>
    <t>SRF-SRO-2022-1-0069</t>
  </si>
  <si>
    <t>SRF-SRO-2022-1-0147</t>
  </si>
  <si>
    <t>SRF-SRO-2022-1-0325</t>
  </si>
  <si>
    <t>SRF-SRO-2022-1-0597</t>
  </si>
  <si>
    <t>SRF-SRO-2022-1-0010</t>
  </si>
  <si>
    <t>SRF-SRO-2022-1-0015</t>
  </si>
  <si>
    <t>SRF-SRO-2022-1-0161</t>
  </si>
  <si>
    <t>SRF-SRO-2022-1-0143</t>
  </si>
  <si>
    <t>SRF-SRO-2022-1-0436</t>
  </si>
  <si>
    <t>SRF-SRO-2022-1-0076</t>
  </si>
  <si>
    <t>SRF-SRO-2022-1-0188</t>
  </si>
  <si>
    <t>SRF-SRO-2022-1-0238</t>
  </si>
  <si>
    <t>SRF-SRO-2022-1-0292</t>
  </si>
  <si>
    <t>SRF-SRO-2022-1-0095</t>
  </si>
  <si>
    <t>SRF-SRO-2022-1-0369</t>
  </si>
  <si>
    <t>SRF-SRO-2022-1-0394</t>
  </si>
  <si>
    <t>SRF-SRO-2022-1-0482</t>
  </si>
  <si>
    <t>SRF-SRO-2022-1-0089</t>
  </si>
  <si>
    <t>SRF-SRO-2022-1-0027</t>
  </si>
  <si>
    <t>SRF-SRO-2022-1-0543</t>
  </si>
  <si>
    <t>SRF-SRO-2022-1-0846</t>
  </si>
  <si>
    <t>SRF-SRO-2022-1-0296</t>
  </si>
  <si>
    <t>SRF-SRO-2022-1-0878</t>
  </si>
  <si>
    <t>SRF-SRO-2022-1-0459</t>
  </si>
  <si>
    <t>SRF-SRO-2022-1-0791</t>
  </si>
  <si>
    <t>SRF-SRO-2022-1-0050</t>
  </si>
  <si>
    <t>SRF-SRO-2022-1-0470</t>
  </si>
  <si>
    <t>SRF-SRO-2022-1-0286</t>
  </si>
  <si>
    <t>SRF-SRO-2022-1-0664</t>
  </si>
  <si>
    <t>SRF-SRO-2022-1-0544</t>
  </si>
  <si>
    <t>SRF-SRO-2022-1-0836</t>
  </si>
  <si>
    <t>SRF-SRO-2022-1-0345</t>
  </si>
  <si>
    <t>SRF-SRO-2022-1-0631</t>
  </si>
  <si>
    <t>SRF-SRO-2022-1-0458</t>
  </si>
  <si>
    <t>SRF-SRO-2022-1-0884</t>
  </si>
  <si>
    <t>SRF-SRO-2022-1-0822</t>
  </si>
  <si>
    <t>SRF-SRO-2022-1-0130</t>
  </si>
  <si>
    <t>SRF-SRO-2022-1-0423</t>
  </si>
  <si>
    <t>SRF-SRO-2022-1-0129</t>
  </si>
  <si>
    <t>SRF-SRO-2022-1-0138</t>
  </si>
  <si>
    <t>SRF-SRO-2022-1-0850</t>
  </si>
  <si>
    <t>SRF-SRO-2022-1-0245</t>
  </si>
  <si>
    <t>SRF-SRO-2022-1-0421</t>
  </si>
  <si>
    <t>SRF-SRO-2022-1-0505</t>
  </si>
  <si>
    <t>SRF-SRO-2022-1-0590</t>
  </si>
  <si>
    <t>SRF-SRO-2022-1-0368</t>
  </si>
  <si>
    <t>SRF-SRO-2022-1-0171</t>
  </si>
  <si>
    <t>SRF-SRO-2022-1-0324</t>
  </si>
  <si>
    <t>SRF-SRO-2022-1-0478</t>
  </si>
  <si>
    <t>SRF-SRO-2022-1-0931</t>
  </si>
  <si>
    <t>SRF-SRO-2022-1-0775</t>
  </si>
  <si>
    <t>SRF-SRO-2022-1-0740</t>
  </si>
  <si>
    <t>SRF-SRO-2022-1-0225</t>
  </si>
  <si>
    <t>SRF-SRO-2022-1-0344</t>
  </si>
  <si>
    <t>SRF-SRO-2022-1-0552</t>
  </si>
  <si>
    <t>SRF-SRO-2022-1-0522</t>
  </si>
  <si>
    <t>SRF-SRO-2022-1-0619</t>
  </si>
  <si>
    <t>SRF-SRO-2022-1-0319</t>
  </si>
  <si>
    <t>SRF-SRO-2022-1-0535</t>
  </si>
  <si>
    <t>SRF-SRO-2022-1-0503</t>
  </si>
  <si>
    <t>SRF-SRO-2022-1-0426</t>
  </si>
  <si>
    <t>SRF-SRO-2022-1-0988</t>
  </si>
  <si>
    <t>SRF-SRO-2022-1-0649</t>
  </si>
  <si>
    <t>SRF-SRO-2022-1-0519</t>
  </si>
  <si>
    <t>SRF-SRO-2022-1-0469</t>
  </si>
  <si>
    <t>SRF-SRO-2022-1-0847</t>
  </si>
  <si>
    <t>SRF-SRO-2022-1-0801</t>
  </si>
  <si>
    <t>SRF-SRO-2022-1-0981</t>
  </si>
  <si>
    <t>SRF-SRO-2022-1-0518</t>
  </si>
  <si>
    <t>SRF-SRO-2022-1-0639</t>
  </si>
  <si>
    <t>SRF-SRO-2022-1-0773</t>
  </si>
  <si>
    <t>SRF-SRO-2022-1-0749</t>
  </si>
  <si>
    <t>SRF-SRO-2022-1-0853</t>
  </si>
  <si>
    <t>SRF-SRO-2022-1-0947</t>
  </si>
  <si>
    <t>SRF-SRO-2022-1-0898</t>
  </si>
  <si>
    <t>Misija: šeimų triatlonas</t>
  </si>
  <si>
    <t>BĖK DRAUGE SU DRAUGAIS DRUSKININKUOSE</t>
  </si>
  <si>
    <t>Sausio 13-osios atminimo bėgimo organizavimas</t>
  </si>
  <si>
    <t>Sporto renginių organizavimas Kupiškyje</t>
  </si>
  <si>
    <t>Prisijunk aktyviai pajudėti, o mes įkvėpsim tobulėti.</t>
  </si>
  <si>
    <t>Judėk su Išvien</t>
  </si>
  <si>
    <t>Velomaratonas 2022</t>
  </si>
  <si>
    <t>BFA Regionų taurės turnyrai</t>
  </si>
  <si>
    <t>Sportuok su Klaipėdos universiteto sporto žvaigžde</t>
  </si>
  <si>
    <t>Netradicinio sporto paplūdimio festivalis 2022</t>
  </si>
  <si>
    <t>Ėjimas</t>
  </si>
  <si>
    <t>Įkvėpk sporto džiaugsmo</t>
  </si>
  <si>
    <t>Atrask Jonavą' 2022</t>
  </si>
  <si>
    <t>Į dešimtuką</t>
  </si>
  <si>
    <t>Bėgimas į dangoraižį „Europa“ ir bėgimo treniruotės</t>
  </si>
  <si>
    <t>Wings for Life World Run 2022</t>
  </si>
  <si>
    <t>Nacionalinių sporto renginių organizavimas</t>
  </si>
  <si>
    <t>Lietuvos mažųjų žaidynės</t>
  </si>
  <si>
    <t>Moksleivių masinio futbolo festivalis "Odinis kamuolys"</t>
  </si>
  <si>
    <t>Vilniaus miesto moterų krepšinio čempionato organizavimas</t>
  </si>
  <si>
    <t>Futbolo galia</t>
  </si>
  <si>
    <t>"Gintaro taurės" varžybos</t>
  </si>
  <si>
    <t>Ėjimo varžybos</t>
  </si>
  <si>
    <t>"Ateik, pabandyk, sportuok!"</t>
  </si>
  <si>
    <t>Beachball FEST'22</t>
  </si>
  <si>
    <t>Frisbee savaitgaliai</t>
  </si>
  <si>
    <t>Tradicinės sporto šventės Šedbarų bendruomenėje</t>
  </si>
  <si>
    <t>"Tobulėk"</t>
  </si>
  <si>
    <t>Lietuvos bėgimo taurė</t>
  </si>
  <si>
    <t>Įtraukiantys sporto renginiai bei aktyvus laisvalaikis</t>
  </si>
  <si>
    <t>OLIMPINĖ DIENA 2023</t>
  </si>
  <si>
    <t>Būk kaip aš, būk už mane stipresnis</t>
  </si>
  <si>
    <t>Šeimų sporto akademija</t>
  </si>
  <si>
    <t>Žygiuoti – tai sportuoti</t>
  </si>
  <si>
    <t>Sportuok kartu su Maratomanija</t>
  </si>
  <si>
    <t>Bėgimo ir riedučių renginių organizavimas</t>
  </si>
  <si>
    <t>Pakruojo sportui - 30!</t>
  </si>
  <si>
    <t>Šiuolaikinės penkiakovės dienos renginiai Lietuvoje</t>
  </si>
  <si>
    <t>Šeimų eitynės: Laisvė judėti su vaikais</t>
  </si>
  <si>
    <t>Nacionalinis teniso festivalis vaikams, senjorams, neįgaliesiems</t>
  </si>
  <si>
    <t>Sporto festivalio organizavimas atvirose erdvėse Trakų mieste</t>
  </si>
  <si>
    <t>Fizinio aktyvumo plėtotė Lietuvoje</t>
  </si>
  <si>
    <t>Buriavimo regatos "Galvės Taurė" - fizinio aktyvumo skatinimo renginiai įtraukiantys vaikus, senjorus ir mažiau galimybių turinčius asmenis</t>
  </si>
  <si>
    <t>Sporto renginių organizavimas Lietuvoje asmenims su klausos negalia</t>
  </si>
  <si>
    <t>Alytaus regiono gyventojų fizinio aktyvumo skatinimas per krepšinio užsiėmimus</t>
  </si>
  <si>
    <t>FIZiškai AKTyvi veikla su FIBA3x3 krepšinio kamuoliais - FIZAKT-FIBA3x3</t>
  </si>
  <si>
    <t>Ekstremalaus bėgimo su kliūtimis, kaip fizinio aktyvumo formos, populiarinimas organizuojant varžybas</t>
  </si>
  <si>
    <t>Drakono valčių festivalis</t>
  </si>
  <si>
    <t>Žaisk krepšinį aktyviai</t>
  </si>
  <si>
    <t>Naujametinis bėgimas aplink Vilnių</t>
  </si>
  <si>
    <t>SportuOKime išvien!</t>
  </si>
  <si>
    <t>„Oranžinio kamuolio vajus Mažeikiuose“</t>
  </si>
  <si>
    <t>Jurbarko rajono seniūnijų sporto žaidynės</t>
  </si>
  <si>
    <t>Paplūdimio tinklinio mėgėjų čempionatai</t>
  </si>
  <si>
    <t>Teniso festivalis</t>
  </si>
  <si>
    <t>Triatlono dirbtuvės</t>
  </si>
  <si>
    <t>Fizinio aktyvumo skatininmas per sporto renginius</t>
  </si>
  <si>
    <t>„10 metų drauge“</t>
  </si>
  <si>
    <t>Medikai sportuoja</t>
  </si>
  <si>
    <t>Visi irkluoja!</t>
  </si>
  <si>
    <t>Šeimų plaukimo lenktynės!</t>
  </si>
  <si>
    <t>LIETUVOS MĖGĖJŲ KARTINGO VARŽYBŲ ORGANIZAVIMAS</t>
  </si>
  <si>
    <t>Fizinio aktyvumo skatinimui skirti renginiai žirgų sporto bazėje</t>
  </si>
  <si>
    <t>XIV Šilalės rajono savivaldybės seniūnijų sporto žaidynės</t>
  </si>
  <si>
    <t>Renginių, skatinančių moterų futbolo augimą ir populiarinimą, organizavimas</t>
  </si>
  <si>
    <t>Tarptautinės vaikų plaukimo varžybos „Swim Grand Prix“</t>
  </si>
  <si>
    <t>Spalvotas šeimų bėgimas</t>
  </si>
  <si>
    <t>Klajok po Lietuvą bėgimo ritmu</t>
  </si>
  <si>
    <t>Lietuvos U9-U12 grupių futbolo žaidynės</t>
  </si>
  <si>
    <t>Vilniaus maratonas plečia bėgimo bendruomenę</t>
  </si>
  <si>
    <t>Fizinio aktyvumo proveržis</t>
  </si>
  <si>
    <t>Mažojo futbolo 3x3 populiarinimimas</t>
  </si>
  <si>
    <t>Lietuvos medicinos darbuotojų fizinio aktyvumo skatinimas</t>
  </si>
  <si>
    <t>Tenisas ir kitas rakečių sportas - sužinok, išbandyk, praktikuok</t>
  </si>
  <si>
    <t>"Fit model Lietuva" varžybų organizavimas neprofesionaliems sportininkams</t>
  </si>
  <si>
    <t>Komandinės 5 etapų bėgimo ir ėjimo estafetės visiems / 5x5 Relay Run</t>
  </si>
  <si>
    <t>“Laikas KERLINGUI!”</t>
  </si>
  <si>
    <t>Buriavimo veiklos Panevėžio mieste</t>
  </si>
  <si>
    <t>Nykštietiškas triatlonas - multisporto varžybos Anykščiuose</t>
  </si>
  <si>
    <t>Futbolas Žemaitijos širdyje</t>
  </si>
  <si>
    <t>100 metų minam</t>
  </si>
  <si>
    <t>Paplūdimio tinklinio turnyrai šeimoms (komandą sudarys tėvai (seneliai) ir vaikai (anūkai)) ir veteranams (50+)</t>
  </si>
  <si>
    <t>Paplūdimio tinklinis – suaugusiųjų fizinio aktyvumo skatinimui</t>
  </si>
  <si>
    <t>Išmok žaisti skvošą ir dalyvauk turnyruose</t>
  </si>
  <si>
    <t>Trakų šeimų sporto festivalis</t>
  </si>
  <si>
    <t>2023-07-31</t>
  </si>
  <si>
    <t>2022-11-07</t>
  </si>
  <si>
    <t>2023-03-01</t>
  </si>
  <si>
    <t>2022-10-01</t>
  </si>
  <si>
    <t>2025-10-31</t>
  </si>
  <si>
    <t>2023-09-30</t>
  </si>
  <si>
    <t>2022-05-01</t>
  </si>
  <si>
    <t>2022-10-30</t>
  </si>
  <si>
    <t>2022-06-01</t>
  </si>
  <si>
    <t>2025-08-31</t>
  </si>
  <si>
    <t>2022-05-02</t>
  </si>
  <si>
    <t>2022-09-30</t>
  </si>
  <si>
    <t>2024-03-31</t>
  </si>
  <si>
    <t>2025-06-01</t>
  </si>
  <si>
    <t>2023-06-02</t>
  </si>
  <si>
    <t>2024-01-31</t>
  </si>
  <si>
    <t>2022-11-30</t>
  </si>
  <si>
    <t>2024-09-01</t>
  </si>
  <si>
    <t>2022-01-03</t>
  </si>
  <si>
    <t>2022-06-30</t>
  </si>
  <si>
    <t>2022-01-10</t>
  </si>
  <si>
    <t>2023-07-01</t>
  </si>
  <si>
    <t>2023-08-31</t>
  </si>
  <si>
    <t>2022-07-11</t>
  </si>
  <si>
    <t>2023-11-01</t>
  </si>
  <si>
    <t>2022-12-31</t>
  </si>
  <si>
    <t>2024-10-14</t>
  </si>
  <si>
    <t>2024-02-29</t>
  </si>
  <si>
    <t>2022-08-31</t>
  </si>
  <si>
    <t>2022-03-01</t>
  </si>
  <si>
    <t>2023-02-28</t>
  </si>
  <si>
    <t>2024-09-30</t>
  </si>
  <si>
    <t>2022-01-01</t>
  </si>
  <si>
    <t>2023-10-30</t>
  </si>
  <si>
    <t>2025-06-30</t>
  </si>
  <si>
    <t>2022-04-01</t>
  </si>
  <si>
    <t>2022-12-23</t>
  </si>
  <si>
    <t>2022-07-04</t>
  </si>
  <si>
    <t>2022-08-28</t>
  </si>
  <si>
    <t>2023-01-31</t>
  </si>
  <si>
    <t>2023-07-30</t>
  </si>
  <si>
    <t>2026-06-30</t>
  </si>
  <si>
    <t>2024-05-31</t>
  </si>
  <si>
    <t>2023-10-31</t>
  </si>
  <si>
    <t>2022-06-13</t>
  </si>
  <si>
    <t>2023-06-09</t>
  </si>
  <si>
    <t>2022-01-17</t>
  </si>
  <si>
    <t>2025-08-17</t>
  </si>
  <si>
    <t>2022-04-04</t>
  </si>
  <si>
    <t>2022-08-06</t>
  </si>
  <si>
    <t>2026-05-31</t>
  </si>
  <si>
    <t>2022-07-15</t>
  </si>
  <si>
    <t>2022-11-01</t>
  </si>
  <si>
    <t>2023-09-01</t>
  </si>
  <si>
    <t>2025-12-14</t>
  </si>
  <si>
    <t>2024-06-01</t>
  </si>
  <si>
    <t>2022-07-18</t>
  </si>
  <si>
    <t>2023-12-22</t>
  </si>
  <si>
    <t>2023-11-30</t>
  </si>
  <si>
    <t>2022-09-19</t>
  </si>
  <si>
    <t>2023-10-27</t>
  </si>
  <si>
    <t>2022-08-03</t>
  </si>
  <si>
    <t>2022-08-10</t>
  </si>
  <si>
    <t>2022-09-05</t>
  </si>
  <si>
    <t>2023-05-28</t>
  </si>
  <si>
    <t>2023-09-05</t>
  </si>
  <si>
    <t>Projektas "Misija: šeimų triatlonas" skatins šeimų bendrystę bendrose fizinio aktyvumo veiklose. Siekiant populiarinti triatlono sporto šaką, kuria užsiimti gali tiek mėgėjai, tiek niekad nesportavę asmenys, bus organizuojama "Linksmojo triatlono" akcija Vilniaus miesto ir rajono ugdymo įstaigose - 20 darželių, 2000 vaikų fizinis raštingumas bus ugdomas per praktines triatlono disciplinų - plaukimas, važiavimas dviračiu, bėgimas - pritaikytą vaikų fizinei ir emocinei brandai. Siekiant, kad vaikų tėvai taip pat būtų aktyvūs ir iniciatyvūs, šeimoje puoselėjamos sveiko judesio, aktyvumo vertybės, bus organizuojami 2 edukaciniai seminarai, fizinio aktyvumo pratybos. Projektą 2023 m. finalizuos šeimų bendrumo šventė - draugiškos, mėgėjiškos sporto varžybos "Misija: šeimų triatlonas". Projekto dalyviai išsiugdys ir/ar sustiprins fizinio raštingumo gebėjimus (žinias ir įgūdžius), sudarant sąlygas jiems įsitraukti į įvairias veiklas, taip formuojant viso gyvenimo fizinio aktyvumo pagrindą ir teigiamas nuostatas apie nuolatinį, sveikatą stiprinantį judumą šeimoje ir bendruomenėje.</t>
  </si>
  <si>
    <t>Druskininkų svečiams bei gyventojams atsiras naujos kokybiškos sporto paslaugos – bėgimo renginiai bei treniruotės. 2 metų projekto trukmė pasirinkta neatsitiktinai, atsižvelgta į treniruočių ir varžybų proceso valdymo metodikas. Projektas per šį laikotarpį turės pakankamai laiko ne tik įsibėgėti, bet ir tapti reikšmingu traukos objektu bei socialiniu reiškiniu. Projekte sudalyvaus virš 5200 dalyvių, šiuos skaičius pasieksime pravesdami 240 reguliarių nemokamų bėgimo treniruočių ir net 10 bėgimo varžybų. Visus šios 10 renginių, apjungs estafetinis bėgimas – „Bėk drauge su draugu Druskininkuose“ o varžybų ciklo pabaigoje, geriausios komandos bus apdovanojamos prizais. Projekto veikloms naudosime viešas erdves: dviračių takai, parkai, miesto stadionai, paplūdimiai, šios erdvės bus kaitaliojamos siekiant, kad treniruotės ir projekto varžybos būtų kuo įdomesnės ir patrauklesnės bei atitiktų treniruočių proceso planą ir varžybų konceptą. Druskininkai - daugeliui asocijuojasi kaip sveikatos ir sporto miestas, todėl šio miesto įvaizdis, turima infrastruktūra, mūsų projekto strategija pritrauks 1000 naujų unikalių dalyvių kurie dar nėra dalyvavę mūsų projektuose.</t>
  </si>
  <si>
    <t>Projekto „Sausio 13-osios atminimo bėgimo organizavimas“ tikslas yra: padidinti Druskininkų savivaldybės sporto bendruomenės fizinio aktyvumo sporto renginių skaičių, bet ir paminėti ir pagerbti žuvusiuosius šią tragišką 1991 metų sausio 13-osios naktį. šiam tikslui 2023 metų sausio 13-ąją organizuosime atminimo bėgimą. Bėgime dalyvaus Druskininkų savivaldybės sporto bendruomenė, Druskininkų savivaldybės viešojo sektoriaus nariai. Tikimės, kad bėgimas suburs ne mažiau nei 1500 dalyvių.</t>
  </si>
  <si>
    <t>Kupiškio r. kūno kultūros ir sporto centro projekto „Sporto renginių organizavimas Kupiškyje“ tikslas – per sportinius renginius formuoti vaikų, jaunimo ir suaugusiųjų fizinio aktyvumo įpročius. Projekto pradžia 2022-10-01, projekto pabaiga 2025-10-31. Projekto metu bus vykdomi 3x3 krepšinio, paplūdimio ir parko tinklinio, paplūdimio futbolo renginiai sporto mėgėjams. Projekto metu bus surengta 27 renginiai, kuriuose tikimasi dalyvaus per 3000 dalyvių (nuo vaikų iki pagyvenusių bei socialinės rizikos asmenų). Dalyviai bus įtraukti į šiuolaikiškus renginius, kurie motyvuos dalyvius pradėti judėti siekiant pagerinti pasiekimus projekto metu. Renginiai suplanuoti trims vasaroms, ir tikimasi, kad į sekantį renginį sugrįš dalyvauti bent 30 proc. asmenų, dalyvavusių ankstesniuose projekto renginiuose. Reguliarūs trims metams numatyti sporto renginiai vasarą, paskatins reguliariems fizinio aktyvumo užsiėmimams, ne tik vasaros laikotarpiu, bet ir ištisus metus. Pasibaigus projektui veiklos bus tęsiamos, o įgyta patirtis vykdant projektą bus išnaudojama įstaigos veiklose.</t>
  </si>
  <si>
    <t>Projekto tikslas - skatinti Vilniaus rajono gyventojų fizinį aktyvumą ir užimtumą, ugdant sveikos gyvensenos principus, drauge sportuojant ir turiningai leidžiant aktyvų laisvalaikį. Uždavinio tikslas suorganizuoti 2 sveikatingumo stovyklas. Projektas skirtas Vilniaus raj. gyventojams kartu su šeimos nariais, aktyviai ir kokybiškai leisti laisvalaikį organizuojamose sveikatingumo stovyklose. Projekto dalyvių amžius nuo 6 iki 80 metų. Tikslinės grupės įtraukimas į sveikatingumo stovyklas gali padėti sustiprinti jų norą būti fiziškai aktyviais, stiprinti sveikatą, gerinti jų fizinį parengtumą ir skatinti sveiką gyvenseną. Planuojama, kad stovyklose sudalyvaus apie 60 dalyvių. Dalyviai gaus pasitenkinimą projekte pasiektais rezultatais(fiziniais, emociniais, socialiniais),o tai yra sveikos gyvensenos pamatas. Fizinis aktyvumas yra vienas iš svarbiausių žmonių gyvybės komponentų ir svarbi sveikatinimo priemonė, todėl įvairių tikslinių ir socialinių grupių bendruomenių gyventojų užimtumas sveikatingumo stovyklose gali būti ne tik malonus, linksmas, bet turiningas, naudingas ir prisidedantis prie bendruomeniškų ryšių kūrimo ir palaikymo.</t>
  </si>
  <si>
    <t>Tikslas - užtikrinti Marijampolės savivaldybės bendruomenės įtrauktį dalyvauti sporto renginiuose, tokiu būdu patenkinant gyventojų fizinio aktyvumo poreikį, prisidedant prie sveikos ir fiziškai aktyvios visuomenės ugdymo bei teigiamo požiūrio į sveikatą formavimo. Sporto projekto metu bus organizuojamos 3x3 krepšinio, 6x6 futbolo, teniso ir paplūdimio tinklinio varžybos įvairaus amžiaus asmenims iš kurių ne mažiau kaip 25 proc. bus socialinę atskirtį patiriantys asmenys.</t>
  </si>
  <si>
    <t>Velomaratonas – vienas didžiausių dviračių renginių Baltijos šalyse ir vienintelis tokio masto renginys LT. Renginys skirtas visiems: vaikams, jaunimui, suaugusiems, vyresnio amžiaus ir neįgaliems asmenims. Renginio metu, išskirtinėje maratono trasoje – sostinės centre - vyks dviračių varžybos, dviračių mėgėjų, vaikų, paspirtukų, riedlenčių ir riedučių, el. paspirtukų važiavimai. Renginio miestelyje bus gausu nemokamų fizinį aktyvumą skatinančių aktyvacijų. Vyks iškilmingi nugalėtojų apdovanojimai, visi vaikai (iki 12m.) gaus atminimo medalius. Renginį vainikuos dviračių ekstremalų šou. Prieš pagrindinį renginį bus surengti 3 lydimieji renginiai-treniruotės. Projektas išsiskiria savo komunikacijos ir informacinės sklaidos gausa (mokomoji medžiaga). Projekto tikslas –prisidėti prie visuomenės sveikos gyvensenos skatinimo, dviračių, riedučių, paspirtukų, riedlenčių kultūros Lietuvoje didinimo, organizuojant sporto renginį, bei pasitelkiant informacijos sklaidą ugdyti fizinį raštingumą, sveikos gyvensenos įpročius, didinti ekologinį ir saugaus eismo sąmoningumą. Renginys puoselėja 4 esmines vertybes – šeimą, sveiką gyvenseną, ekologiją, eismo saugumą. Tikimasi pritraukti 7000 dalyvių.</t>
  </si>
  <si>
    <t>Pagrindinis projekto tikslas yra didinti sporto renginių prieinamumą mažiau galimybių turintiems vaikams (tikslinė gr. yra regionų komandos) ir per visą projekto laikotarpį (20 mėn.) Vilniuje surengti 20 nemokamų futbolo turnyrų (berniukams ir mergaitėms), kurių metu bus sužaista ne mažiau 1100 rungtynių, o projekto veiklose dalyvaus ne mažiau kaip 3100 dalyvių. Projektas apjungia ne tik sporto renginius, bet ir fizinio aktyvumo skatinimo veiklas, nes Walk 15 žingsnių iššūkio metu visi kartu sieksime virtualiai apkeliauti žemės rutulį (nueiti apie 40 tūkst. km.), o projekto dalyviai, dalyvaujant sporto lyderiams (LT futbolo rinktinės žaidėjams), taip pat dalyvaus ir fizinio raštingumo didinimo veiklose, kuriose bus supažindinti ir šviečiami sveikos mitybos propagavimo klausimais ir, kas ne mažiau svarbu, patys praktiškai galės išbandyti aplinką tausojančių sprendimų įgyvendinimą kasdieniniame gyvenime, nes projekto veiklos (pvz., virtualūs prizai Walk iššūkyje, dalyvių maitinimas ekologiškais produktais ir atsisakant vienkartinių indų bei gėrimų buteliukų) bus vykdomos vadovaujantis aplinkos tausojimo politikos gairėmis, kurios taps tvirta pačios organizacijos (BFA) vizija.</t>
  </si>
  <si>
    <t>Skatinant fizinį aktyvumą, tikslinga vaikams ir jaunimui pasiūlyti kuo įvairesnį ugdymo turinį, pateikiant jį netradiciškai, patraukliai. Projekto „Sportuok su Klaipėdos universiteto sporto žvaigžde“ tikslas - ugdyti 10-18 m. mokinių fizinį raštingumą ir didinti fizinio aktyvumo veiklų prieinamumą mažiau galimybių turintiems vaikams, supažindinant juos su sporto šakomis ir sudarant galimybes išbandyti jas praktiškai renginiuose su Klaipėdos universiteto (KU) sporto žvaigždėmis. Projekto trukmė - 33 mėn. (2022 rugsėjis-2025 gegužė), tikslinė grupė - Klaipėdos miesto ir Klaipėdos rajono mokiniai (900 mokinių). Projekto turinys apjungia 2 tarpusavyje susijusias veiklas: interaktyvių fizinio raštingumo veiklų konkursą, kurį sudaro 2 užduotys (viktorina ,,KU sporto žvaiždės" ir žaidimas-dėlionė ,,Pasimatuok sporto šaką") bei renginys „Sportuok su KU sporto žvaigžde“. Projekto rezultatai: mokiniai patrauklia forma įgis fizinio raštingumo žinių ir įgūdžių, susipažins su 6 sporto šakomis. Renginių metu padidės projekto dalyvių fizinis aktyvumas, o įgytos patirtys turės reikšmingos įtakos fizinio aktyvumo plėtrai ir pozityvių fizinio aktyvumo nuostatų formavimuisi.</t>
  </si>
  <si>
    <t>Netradicinio sporto paplūdimio festivalio tikslas: Skatinti klaipėdiečių ir miesto svečių fizinį aktyvumą. Pagrindinė projekto veikla - netradicinio sporto paplūdimio festivalis 2022, sutraukiantis ir sudarantis sąlygas visų klaipėdiečių ir miesto svečių įsitraukimui, nepaisant jų lyties, įsitikinimų, amžiaus ir kitų galimų kriterijų. Festivalyje laukiami be išimties - visi. Siekiama, jog renginys taptų tradiciniu Klaipėdos miesto sporto renginiu, kuriose dalyviai atranda jiems patrauklias fizinio aktyvumo formas, aktyviau įsijungdami į tolimesnes organizacijos veiklas ar jas organizuoja patys. Vaikai atranda linksmąją sportavimo pusę, susipažįsta su įvairiomis veiklomis ir ieško būdų tęsti ar pradėti naujas fizinio aktyvumo veiklas.</t>
  </si>
  <si>
    <t>Projekto tikslas – prisidėti prie visuomenės sveikos gyvensenos skatinimo ir fizinio raštingumo ugdymo, suorganizuojant fizinį aktyvumą skatinančių renginių ir sporto informacijos sklaidos kompleksą. Visos projekto veiklos –nemokamos ir atviros visiems: vaikams, jaunimui, suaugusiems, vyresnio amžiaus asmenims (įskaitant spec. poreikių asm.). Projekto metu bus organizuojami 2 masiniai ėjimo renginiai, kurių metu bus pasiūlyta po 3 skirtingo ilgio ėjimo trasas, pritaikytas skirtingo aktyvumo lygio asm. Projekto išskirtinumas– unikalios ėjimo trasos, į kurias bus integruotos motyvuojančios citatos, kineziterapeutų iššūkiai ir kt. Tai vienintelis projektas LT, siūlantis teoriškai susipažinti ir praktiškai išbandyti visus ėjimo būdus: šiaurietišką ir sportinį ėjimus, vaikščiojimą juosta ir kojūkais. Renginių miesteliuose bus daug fizinį aktyvumą skatinančių pramogų, vaikų ir edukacinė erdvės. Į projektą įtraukiami sporto veikėjai. Renginio dalyviai gaus atminimo medalius. Projektas išsiskiria savo komunikacijos ir informacinės sklaidos gausa (mokomoji medžiaga). Prieš pagrindinius renginius bus surengti 4 lydimieji renginiai-treniruotės. Projekto metu tikimasi pritraukti 8000 dalyvių.</t>
  </si>
  <si>
    <t>Projekto metu išskirtinis dėmesys skiriamas vaikų ir jaunimo fizinio aktyvumo skatinimui, atskirties mažinimui ir vienodų galimybių suteikimui dalyvauti norimoje sportinėje veikloje. Projekto tikslas: Skatinti Kauno miesto ir rajono bendruomenės narius aktyviai leisti laisvalaikį, dalyvaujant projekto organizuojamuose sporto renginiuose ir fizinio aktyvumo veiklose, skatinančiose asmenų fizinį aktyvumą įvairiomis fizinio aktyvumo formomis. Projekte keliami uždaviniai: -Skatinti vaikų ir jaunimo įsitraukimą į individualias sporto šakas, organizuojant lengvosios atletikos, plaukimo varžybas; -Skatinti vaikų ir jaunimo įsitraukimą į komandines sporto šakas, organizuojant tinklinio, krepšinio, futbolo turnyrus; -Skatinti bendruomenės fizinį aktyvumą; -Skatinti Kauno rajone gyvenančių vaikų, iš socialiai remtinų šeimų, turinčių elgesio problemų, fizinį aktyvumą, bendravimą, organizuojant tradicinį renginį ,,Nes bendrauti gera''; -Skatinti savanorišką veiklą, įtraukiant savanorius į sporto renginių organizavimą, sportiniu veiklų vykdymą. -Skatinti neįgaliųjų plaukimo sporto šakos plėtra Rezultatas: pritraukti 4280 dalyvių.</t>
  </si>
  <si>
    <t>Esant sunkiai pandeminei situacijai, pastebimas vis mažesnis gyventojų fizinis aktyvumas, mažesnis būvimas gryname ore. Dėl to jau dabar aišku, kad pasibaigus COVID-19 pandemijai bus fiksuojami dar labiau pablogėję gyventojų fizinės ir ypatingai psichinės sveikatos rodikliai. Taip pat, mažėja pačių gyventojų bendrystė, ryšių palaikymas. Jonavos KKSC reaguodamas į tai, įgyvendina tokį projektą, kurio veiklomis bus galima pasinaudoti visiems : nuo jaunimo iki vyresnio amžiaus gyventojų be didelio fizinio pasiruošimo. Projekto veiklas sudarys 3 žygio etapai pėsčiomis aplankant gražiausias Jonavos seniūnijų vietas. Pasaulio sveikatos organizacija (PSO) besirūpinantiems savo sveikata rekomenduoja kasdien nueiti bent po 10 tūkst. žingsnių ir taip apsisaugoti nuo pasyvaus gyvenimo būdo sukeliamų lėtinių ligų, tad projekto veiklos orientuotos į tai, jog gyventojai labiau domėtųsi ir propaguotų ėjimą pėsčiomis ir sveiką gyvenseną. Projektą užbaigs finalinis dviračių žygis Jonavos miesto dviračių takais, kviečiant dalyvauti ne tik miesto gyventojus, bet ypatingai ir Jonavos ugdymo įstaigas ir jų auklėtinius taip populiarinant alternatyvias transporto priemones vietoje taršių.</t>
  </si>
  <si>
    <t>Siekiant spręsti nepakankamo Lietuvos gyventojų fizinio aktyvumo problemą, projekto metu bus vykdomos veiklos, sudarančios sąlygas didinti projekto dalyvių fizinį raštingumą (žinias, įgūdžius ir motyvaciją), propaguojant šaudymo sportą Lietuvoje ir taip gerinant jų fizinę ir psichinę sveikatą. Projekto tikslas - plėtoti šaudymo sportą Lietuvoje, siekiant didinti įvairaus amžiaus grupių asmenų fizinį aktyvumą. Siekiant tikslo numatoma per 2 projekto įgyvendinimo metus padidinti šaudymo entuziastų skaičių ne mažiau nei 15 proc. Numatomos įgyvendinti veiklos: 1) 38 šaudymo varžybos (Precizinio šaudymo į gongus; F/class šaudymo į popierinius taikinius; Mažo kalibro šautuvu į metalinius gongus; Precizinio medžioklinio šaudymo); 2) Šaudymo sporto stovyklos (savaitgalio) šeimoms (6 stovyklos po 2 d.). Numatomi projekto rezultatai: padidintas projekto dalyvių fizinis raštingumas: įgytos žinios ir suvokimas apie fizinio aktyvumo naudą, šaudymo sportą, įgyti praktiniai šaudymo įgūdžiai, pagerintos fizinės savybės, dalyvavimas varžybose ir stovyklose suteiks papildomos motyvacijos būti fiziškai aktyviems ir toliau dalyvauti sportinėje veikloje; padidės savivertė, komandinio darbo įgūdžiai.</t>
  </si>
  <si>
    <t>Projekto tikslas -patenkinant gyventojų fizinio aktyvumo poreikį, prisidėti prie sveikos ir fiziškai aktyvios visuomenės ugdymo bei teigiamo požiūrio į fizinį aktyvumą formavimo. Projekto metu bus organizuojamos nemokamos bėgimo treniruotės ir bėgimo renginys į dangoraižį "Europa". Pasiryžusiems dalyvauti, teks užbėgti į 31 dangoraižio aukšte esančią terasą.</t>
  </si>
  <si>
    <t>Tikslas - patenkinant gyventojų fizinio aktyvumo ir dalyvavimo sporto renginiuose poreikį, prisidėti prie fiziškai aktyvios visuomenės ugdymo bei teigiamo požiūrio į fizinį aktyvumą formavimo. Projekto metu bus organizuojamos nemokamos bėgimo treniruotės ir bėgimas Bėgimas Wings for Life World Run 2022 Vilniaus, Kauno ir Klaipėdos miestuose.</t>
  </si>
  <si>
    <t>Vykdomas projektas reikšmingas nacionaliniu mastu, nes į renginius įtraukia dalyvius iš daugiau nei 50 Lietuvos savivaldybių (apimdamas ir tokias savivaldybes, kuriose FA veiklų pasiūla ypatingai maža). Vykdomos veiklos išsidėsčiusios po daugelį Lietuvos savivaldybių ir rajonų, kas priartina sportą prie žmogaus kasdienio gyvenimo. Projekto unikalumas ne tik plati veiklų geografija, tačiau ir tikslinių grupių gausa: veiklose dalyvauja vaikai ir jaunimas, vidutinio amžiaus asmenys ir senjorai. Projekto tikslas: 1. Skatinti sportavimo visą gyvenimą kultūrą, įgyvendinant visoms tikslinėms grupėms pritaikytus sporto renginius, kuomet projekto įgyvendinamo laikotarpiu juose sudalyvautų 7 tūkst. dalyvių iš ne mažiau kaip 50 Lietuvos savivaldybių (bendrai per visus renginius ir visą projektą). Uždaviniai: 1.Organizuoti Nacionalinius sporto renginius įtraukiant dalyvius iš daugiau nei pusės Lietuvos savivaldybių (dalyviai iš 30 savivaldybių ir daugiau); 2. Organizuoti lokalius fizinio aktyvumo renginius priartinant fizinį aktyvumą prie rajonuose gyvenančių asmenų;</t>
  </si>
  <si>
    <t>Projektas "Lietuvos mažųjų žaidynės" - didžiausias Lietuvoje ikimokyklinio amžiaus vaikų fizinio ugdymo ir fizinio aktyvumo skatinimo projektas, kiekvienais metais sprendžiantis vis naujas vaikų fizinio ugdymo problemas. Nuo 2020 m.projektą globoja pirmoji šalies ponia Diana Nausėdienė. Kiekvienais metais projekto turinys atnaujinamas, atsižvelgiant į dalyvių lūkesčius, šalies sporto politiką bei ikimokyklinio ugdymo aktualijas. 2021-2022 metų projekto tikslas: Ugdyti 1-7 m. vaikų fizinį raštingumą, pritaikant naujai sukurtą fizinio raštingumo modelį ikimokyklinio ir pradinio mokyklinio amžiaus vaikams Lietuvoje. Šiam tikslui įgyvendinti suformuluoti uždaviniai: Parengti ir vykdyti reguliarius virtualius fizinio raštingumo ugdymo užsiėmimus ikimokyklinio ugdymo įstaigose (ne mažiau 3 k/sav); Organizuoti ikimokyklinio amžiaus vaikų pozityvias patirtis skatinančius renginius (festivalius); Supažindinti Lietuvos ikimokyklinio/priešmokyklinio ugdymo pedagogus su fizinio raštingumo ugdymo metodika; Projekto metu daugiau nei 50000 ikimokyklinukų bus fiziškai aktyvūs taip didindami pasitikėjimą savimi, motyvaciją, patirdami džiugias emocijas ir formuodamiesi aktyvaus gyvenimo nuostatą.</t>
  </si>
  <si>
    <t>Moksleivių masinio futbolo festivalio "Odinis kamuolys" tikslas - didinti vaikų (6 - 11 metų) fizinį aktyvumą Klaipėdos regione, gerinant futbolo prieinamumą ir kokybę, formuojant vaikų fizinį raštingumą ir socialinį įsitraukimą į bendruomenės veiklas. Projekto metu bus vykdomos šios veiklos: 1. Moksleivių masinio futbolo festivalis "Odinis kamuolys" Klaipėdos regione; 2. Edukaciniai užsiėmimai "Odinio kamuolio draugas". Vaikai dalyvaudami šiame projekte įsitrauks į Klaipėdos regiono futbolo bendruomenės veiklas, taps jos dalimis, įgys žinių apie aktyvaus laisvalaikio veiklas savo gyvenamojoje teritorijoje, tai juos paskatins rinktis reguliarus ir nuolatines fizinio akytumo veiklas šalia namų. Projekto dalyviai įgys žinių apie fizinį aktyvumą, sveiką mitybą, asmens higieną.</t>
  </si>
  <si>
    <t>Projektas tikslas - sukurti Vilniaus miesto moterų krepšinio lygą siekiant diegti pozityvias asmenines nuostatas į viso gyvenimo fizinį aktyvumą per aktyvų dalyvavimą krepšinio varžybose. Bus organizuojamas Vilniaus miesto moterų krepšinio čempionatas, kuriame galės varžytis 10 komandų. Čempionatas prasidės 2021 m. spalio mėnesį ir pasibaigs 2022 m. gegužės mėnesį</t>
  </si>
  <si>
    <t>Projekto „Futbolo galia“ tikslas - sistemingai taikant fizinio aktyvumo veiklas, ugdyti projekto dalyvių fizinį raštingumą bei sąmoningumą plėtoti sveikos gyvensenos įgūdžius. Projekto dalyviai - Raseinių miesto ir rajono vaikai ir suaugusieji. Įgyvendinant projektą bus vykdomos vaikų ir suaugusiųjų futbolo treniruotės. Jos vyks po du kartus per savaitę. Iš treniruotes lankančių projekto dalyvių bus sudaryta futbolo komanda, kuri dalyvaus Kauno ir Šiaulių apskričių futbolo federacijų organizuojamuose turnyruose. 40 vaikų dalyvaus sportinėse stovyklose. Bus suorganizuoti fizinio aktyvumo renginiai: šeimų turnyras, kurio dalyviai bus vaikai, tėvai ir seneliai, gatvių futbolo komandų turnyras „Odinis kamuolys“, „Pavasario taurės“ futbolo turnyras, futbolo turnyras „Danspin“ taurei laimėti, tekbolo turnyras. sustiprės projekto dalyvių fizinė ir emocinė sveikata, pagerės jų fizinis raštingumas, sustiprės sveikos gyvensenos nuostatos. Dalyvavimas stovyklose, draugiškose varžybose, turnyruose ugdys žaidėjų intelektualines galias, jų atsakomybės jausmą, skatins emocinę bei socialinę raidą. Bendri šeimų renginiai stiprins šeimų narių bendro aktyvaus laisvalaikio poreikį.</t>
  </si>
  <si>
    <t>2022 m. lapkričio 18-19 d. Klaipėdos baseine (50 m, 10 takelių, adresas: Dubysos g. 12, Klaipėda) vyks „Gintaro taurės“ varžybos, į kurias kviečiami dalyvauti įvairaus amžiaus ir visuomeninių grupių atstovai. Projektas bendrai finansuojamas Sporto rėmimo fondo lėšomis, kurias administruoja Švietimo mainų paramos fondas ir BĮ Klaipėdos „Gintaro“ sporto centras. Renginys planuojamas vykdyti dvi dienas. Programa sudaroma taip, kad viename renginyje turėtų galimybę varžytis ir sportininkai, ir fizinio aktyvumo dalyviai, ko pasekoje tikėtinas didesnis miesto gyventojų bei svečių susidomėjimas plaukimo sporto šaka. Sudaroma galimybė sporto entuziastams ne tik stebėti, bet ir patiems dalyvauti renginyje. Tai motyvuojantis renginys, tikslu sudominti kuo daugiau fizinio aktyvumo entuziastų sistemingai sportuoti, o renginys ateityje taptų tradicinis, pritraukiantis ir kitų šalių atstovus. Renginio dalyviai įgis patirties varžantis, sugebės psichologiškai pasiruošti startui, renginyje gaus teigiamų emocijų, turės galimybę stebėti sportininkų pasirodymus. Tikimybė, kad fizinio aktyvumo veiklą tęs su naujais bendraminčiais.</t>
  </si>
  <si>
    <t>UAB Walk15, įgyvendindama projektą Ėjimo varžybos, siekia paskatinti Vilniaus, Kauno, Telšių apskričių ir Ignalinos gyventojų fizinį aktyvumą. Ėjimo varžybos – tai didžiausias nemokamas masinio ėjimo renginys Lietuvoje, organizuojamas nuo 2016 metų ir skirtas visiems Lietuvos gyventojams, neišskiriant jų amžiaus, lyties ar fizinio pasirengimo. Šia iniciatyva siekiama skatinti visuomenės fizinį aktyvumą per ėjimą. Kasmet ėjimo varžybos organizuojamos Vilniuje ir Kaune, bei viename iš mažesniųjų Lietuvos miestų (2023 m. ėjimo varžybos vyks Telšiuose, 2024 m.- Ignalinoje). Kiekvienam renginiui sukuriama nauja 15 000 žingsnių (apie 10,5 km) ėjimo trasa, apimanti miestuose ar šalia jų esančias bendruomenines erdves. Specialiai ėjimo varžybų renginiui parengiama ir virtuali ėjimo trasa su įgarsintais žymiais trasos objektais, kuri patalpinama mobiliojoje programėlėje #walk15, leidžianti laisviau orientuotis trasoje, matyti visus joje esančius objektus, skaičiuoti savo nueitus žingsnius ir jais atsiskaityti žingsnių turguje. Visi ėjimo varžybų dalyviai finišo zonoje apdovanojami unikaliais mediniais medaliais. Planuojama, kad 2023-2024 metų ėjimo varžybose sudalyvaus per 72 tūkst. dalyvių</t>
  </si>
  <si>
    <t>Girstučio baseinas kviečia Kauno miesto gyventojus į atvirų durų dieną "Ateik, pabandyk, sportuok!". Projekto dalyviai nemokamai galės dalyvauti 30 skirtingų fizinio aktyvumo grupinių užsiėmimų salėje ir vandenyje, edukacijose, pasikonsultuoti su asmeniniais treniruoklių salės treneriais, išgirsti sveikos gyvensenos patarimų. Projekto tikslas: Atvirų durų dienų renginių metu 1800 Kauno miesto gyventojų supažindinti su užsiėmimų Girstučio baseine pasiūla ir įvairove bei sveikos gyvensenos principais ir per pozityvią patirtį skatinti įsitraukti į reguliarias fizinio aktyvumo veiklas. Projekto laikotarpis: 2022-07-01 - 2024-02-29, preliminarios renginių datos: 2022-09-10, 2023-01-14, 2023-09-09 ir 2024-01-20. Projektas bendrai finansuojamas Sporto rėmimo fondo lėšomis, kurį administruoja Švietimo mainų paramos fondas, projektą vykdo ir administruoja UAB "Sporto infrastruktūra".</t>
  </si>
  <si>
    <t>Žmogaus kūnui reikia judėti, todėl reguliarus fizinis aktyvumas yra būtinas, norint sveikai gyventi ir išvengti daugelio ligų. Jauni žmonės užsiima įvairia sportine veikla, tačiau užėjus pandemijai į gyvenimą pradėjo labia intensyviai skverbtis naujos laisvalaikio praleidims formos, tokios kaip TV, internetas, video žaidimai ir išmaniosios technologijos, ko pasekoje fizinis aktyvumas tendencingai krenta žemyn. Dėl šios priežasties Neringa FM organizuoja šį projektą, kurio pagrindinis tikslas yra skatinti visuomenę būti fiziškai aktyvią, informuojant apie sveikatos gerinimo priemones ir fizinės veiklos svarbą, skatinant dalyvavimą sporto renginyje "Beachball FEST'22" - tinklinio šventėje Nidos paplūdimyje. Šventės yra tęstinės ir yra organizuojamos jau 14 metų. Renginiai turi pasisekimą ir yra palankiai vertinami tiek dalyvių, tiek žiūrovų, darantys teigiamą įtaką tiek žmonių užimtumui ir turiningam laisvalaikiui, tiek sveikos gyvensenos ir sportinės veiklos propagavimui, kuriantys didelę pridėtinę vertę Lietuvai. Projekte numatytos 2 veiklos: komunikacija ir renginio organizavimas. Tiesioginiai projekto dalyviai: nuo 16 iki 60 metų asmenys, besidomintys aktyviu laisvalaikiu.</t>
  </si>
  <si>
    <t>Pagrindinė problema (globali) - per mažas vaikų ir suaugusiųjų fizinis aktyvumas. O tiksliau (nacionaliniu bei regioniniu lygmeniu) - per maža vaikų ir suaugusiųjų, dalyvavusių fizinį aktyvumą skatinančiose veiklose, dalis. Fizinio aktyvumo stoka buvo pripažinta vienu pagrindinių mirtingumo rizikos veiksnių pasaulyje ir vienu iš veiksnių, didinančių antsvorio ir nutukimo atvejų skaičių. Gausūs moksliniai tyrimai neginčijamai įrodė, kad reguliarus fizinis aktyvumas turi platų poveikio diapazoną ir tiesiogiai teigiamai veikia žmonių sveikatą. Projekto tikslas - Skatinti vaikų ir suaugusiųjų fizinį aktyvumą, organizuojant masinius sporto renginius. Renginiuose su dalyviais bendraus ir juos konsultuos aukšto meistriškumo sportininkai. Projekto veiklose siekiama parodyti judėjimo įgūdžių, motyvacijos ir poreikio judėti visą gyvenimą svarbą. Tikslui pasiekti bus surengti 3 sporto renginiai. Kiekvienas jų skirtingo formato: lauke, ant dirbtinės žolės ir ant smėlio. Taip siekiama parodyti lėkščiasvydžio sporto galimybes ir pritaikymą skirtingose sporto erdvėse. Visos veiklos nemokamai prieinamos visiems norintiems.</t>
  </si>
  <si>
    <t>Renginio tikslas - mažinti socialinės atskirties apraiškas bendruomenėje, suteikiant daugiau galimybių gyventojams fiziškai aktyviai leisti laisvalaikį, stiprinti sveikatą, siūlant jiems įvairų fizinio aktyvumo užsiėmimų ir sportinių veiklų. Uždaviniai: 1. Suorganizuoti 8 sportines rungtis įvairaus amžiaus žmonėms įsigyjant reikiamą inventorių, apdovanojimus; 2. Pagerinti renginio kokybę įgarsinant šventę. Renginys skatins žmonių bendruomeniškumą ir turiningą laisvalaikio praleidimą, bendradarbiavimą su kitomis bendruomenėmis, ugdys norą varžytis, pasiekti kuo geresnių rezultatų, bei gerins gyventojų sveikatą. Sporto socialinė funkcija apima gyventojų sveikatos ir sveikos gyvensenos, didesnio darbingumo, visuomenės sanglaudos, laisvalaikio užimtumo strateginius uždavinius. Pagrindinis šios funkcijos rodiklis – sportuojančių gyventojų skaičius, įvairių visuomenės grupių įtraukimas į sporto veiklas. Toks įtraukimas padės įveikti visuomenės susvetimėjimą, atkurti socialinius vietos bendruomenių ryšius nepriklausomai nuo gyventojų amžiaus, socialinės padėties, išsilavinimo, profesijos ir (arba) kitų socialinių skirtumų. Planuojamas unikalių dalyvių skaičius - 245.</t>
  </si>
  <si>
    <t>Projekto "Tobulėk" tikslas - suorganizuoti patrauklių ir azartiškų golfo varžybų turą, kuriose galėtų varžytis šeimos bei įvairių amžiaus grupių pradedantieji golfo žaidėjai, siekiant skatinti jų fizinį aktyvumą bei ugdyti reguliaraus sportavimo įgūdžiu. Projekto laikotarpiu bus suorganizuota 48 reguliarios savaitinės varžybos supaprastintu formatu golfo laukuose (9 duobučių žaidimas) bei 2 finalinės varžybos (18 duobučių žaidimas). Projekto metu klubas sieks pritraukti 160 unikalių dalyvių. Projekto dalyviams šios varžybos bus naudingos, nes pagerės visų jų žaidimo technika (ką turėtų rodyti ir gerėjantys rezultatai su kiekvienomis varžybomis). Taip pat reguliarios varžybos padės gerinti jų fizinę būklę, padidinti ištvermę (jei pirmose varžybose dalyviams gali būti sunku įveikti 9 laukus, tai sezono pabaigoje jie jau turėtų be didesnio vargo įveikti 9 duobutes), o finalinių varžybų dalyviai turės įveikti jau visas 18 duobučių. Šių varžybų dėka dalyviai greičiau galės integruotis į golfo bendruomenę, susirasti naujų draugų bei atrasti naują visiems šeimoms nariams patinkančią fizinę veiklą gamtoje ir asteityje toliau reguliariai žaistų golfą.</t>
  </si>
  <si>
    <t>Lietuvos bėgimo taurė turi kelis tikslus: – populiarinti bėgimą Lietuvoje; – populiarinti bėgimo klubų kultūrą Lietuvoje; – skatinti Lietuvos žmones sportuoti, judėti, varžytis, kovoti tarpusavyje ir susimąstyti apie sveiką gyvenimo būdą, neatsižvelgiant į jų amžių; – skatinti Lietuvos žmones ne tik varžytis tarpusavyje, bet atrasti atskirų Lietuvos regionų ir miestų gamtos ir architektūros grožį ir kultūrą. 2022 metais Lietuvos bėgimo taurę sudarys 18 etapų.</t>
  </si>
  <si>
    <t>Projekto tikslas - organizuoti sporto tęstinius renginius įtraukiant įvairias amžiaus grupes, skatinant fizinį aktyvumą ir supažindinant visuomenę su fizinio aktyvumo veiklomis bei galimybėmis jų gyvenamose teritorijose. Projektui įgyvendinti numatyta suorganizuoti 5 didelius šventinius sporto renginius Panevėžyje, įtraukiant 5700 įvairaus amžiaus dalyvių, suorganizuoti 3 prieš 3 krepšinio turnyrus Panevėžyje ir kituose Lietuvos miestuose, įtraukiant 2800 įvairaus amžiaus dalyvių, bei suorganizuoti formalaus ir neformalaus švietimo parodą EXPO, pritraukiant 4000 įvairaus amžiaus dalyvių. Pagrindinės projekto veiklos - renginiai, kurie apima tokias sporto šakas bei fizinio aktyvumo veiklas: krepšinį, futbolą, beisbolą, tinklinį, e-sportą, automobilių sporto treniruotes, lėkščiasvydį, žygius, bėgimą. Laukiamas rezultatas - po projekto padidėjęs visuomenėje tarp įvairaus amžiaus grupių fizinio aktyvumo lygis, supažindinta dalis visuomenės su aktyvaus laisvalaikio galimybėmis bei sporto šakomis, sveikos gyvensenos ypatybėmis, bus sukurtas pozityvus požiūris į fizinio aktyvumo veiklas.</t>
  </si>
  <si>
    <t>Olimpinė diena - šeimai draugiškas, sportą ir sveiką gyvenseną propaguojantis renginys. Tikslas – didinti asmenų fizinį aktyvumą sudarant galimybę kiekvienam atrasti savo fizinio aktyvumo formą. „Judėk. Sužinok. Atrask“ – tai renginio šūkis, raginantis būti smalsiu ir išdrįsti susipažinti su sporto teikiamu džiaugsmu. „Olimpinė diena" kasmet švenčiama visame pasaulyje. Šį renginį gali rengti tik 206 nacionaliniai olimpiniai komitetai savo šalyse, taip yra išlaikomas jo unikalumas. Olimpinio švietimo atstovai visuomenę supažindina ir gilina jos žinias apie olimpinį judėjimą. Renginyje dalyvauja ir savo sporto šakas pristato įvairias negalias turintys asmenys, treneriai, klubai. Renginys prasideda masine mankšta. Vėliau simboliškai uždegama „Olimpinės dienos“ ugnis. Renginyje tradiciškai dalyvauja aukščiausi šalies vadovai (2021 metais dalyvavo šalies pirmoji pora Gitanas ir Diana Nausėdos). Po simbolinio renginio atidarymo pradeda veikti 100 nemokamų sportinių veiklų, vyksta varžybos (bėgimo, 3x3 krepšinio, tinklinio, rogaing, breiko ir kt.). Visą dieną dalyviai gali nemokamai bandyt ir atrasti sporto šaką sau. Šventė uždaroma apdovanojimais, o viską vainikuoja įspūdingas koncertas.</t>
  </si>
  <si>
    <t>Projektu sprendžiama problema - nepakankamas vaikų fizinis aktyvumas bei rankinio, kaip sporto šakos populiarumo mažėjimas Projekto tikslas - didinti vaikų fizinį aktyvumą per įsitraukimą į reguliarius sporto užsiėmimus Keliamas uždavinys - skatinti vaikų įsitraukimą į rankinio užsiėmimus per sporto šakos populiarinimą ir trenerių kompetencijų kėlimą Siekiami rezultatai: 2000 dalyvių sporto renginiuose, padidėjęs vaikų fizinis aktyvumas, pagerėjusi savijauta, įsitraukimas į reguliarias fizinio aktyvumo veiklas. Numatomos veiklos: - Sporto renginiai „Rankinio festivaliai“ 2022, 2023 ir 2024 metais - Kvalifikacijos kėlimas rankinio treneriams Projekto vykdytojas: Lietuvos rankinio lyga Projekto trukmė: 36 mėn. Projekto biudžetas: 64.646 Eurai</t>
  </si>
  <si>
    <t>Šeimų judėjimo akademija - tai buriama bendruomenė sąmoningo fizinio aktyvumo ir judėjimo idėjoms, iniciatyvoms kurti ir palaikyti, skatinti visų dalyvaujančių atsakomybę šias idėjas perkelti į šeimas ir ikimokyklinio ugdymo įstaigas. Projekto tikslas - apjungiant visas tris švietimo grandis - vaiką, šeimą ir mokyklą sukurti vieningą ir sąmoningą fizinio aktyvumo sistemą, kuri integruotųsi į šeimą, jos kasdienes tradicijas, ritualus ir įstaigos kasdienį gyvenimą taikant fizinio aktyvumo veiklas kaip būtinąjį ugdymo elementą. Projekto pagrindinės veiklos: 1) Festivalis "Šeimų judėjimo akademija", kuri skirta visoms šeimoms, auginančioms vaikučius nuo 1 mėn. iki 5 metų. 2) "Mamų žygis su nešioklėmis", skirtas mamoms su mažyliais iki 1 metų. 3) "Sąmoningas judesys vaikams", skirtas ikimokyklinio amžiaus vaikams iki 5 metų ir vyresniems. Šių veiklų metu bus sukuriama: 1) Metodinė medžiaga, naudojama šeimose, ikimokyklinio ugdymo įstaigose (žemėlapiai, kortelės, plakatai). 2) Nuotoliniai seminarai apie žygių su kūdikiais naudą, nešiojimo pozas, vaikščiojimo ir tokio sporto svarbą moters emocinei būsenai. 3) Pratybos apie fizinės raidos skatinimą, lavinimą namuose ir įstaigo</t>
  </si>
  <si>
    <t>Projektas „Žygiuoti - tai sportuoti“ skirtas žygiavimo ne tik kaip pramogos, bet kaip ir sporto šakos populiarinimui. Projekto metu bus siekiama spręsti Lieuvos gyventojų fizinio aktyvumo stokos problemą, kurį kyla dėl žemo fizinio raštingumo (gebėjimo, pasitikėjimo ir motyvacijos trūkumo) tarp visų kartų. Žygiavimas - viena iš naudingiausių sporto šakų, kurių metu gerinama tiek emocinė, tiek fizinė sveikata, o taip pat žygiavimas viena iš lengviausiai prieinamų sporto šakų visų kartų atstovams, nepriklausomai nuo lyties, amžiaus bei fizinio pajėgumo. Šio projekto metu rengsime edukacines kampanijas, kurių metu dalyviai bus supažindinami su žygiavimu kaip viena iš sporto rūšių bei jo teikiama nauda. Taip pat bus organizuojami 5 masiniai pėsčiųjų žygiai skirtingose Lietuvos savivaldybėse, kuriuose bus kviečiami dalyvauti visų kartų atstovai, o dalyviai bus skatinami žygiuoti reguliariai.</t>
  </si>
  <si>
    <t>Projekto "Sportuok kartu su Maratomanija" tikslas - organizuoti įvairius sporto renginius visos Lietuvos gyventojams, tokiu būdu patenkinant gyventojų fizinio aktyvumo poreikį, prisidedant prie sveikos ir fiziškai aktyvios visuomenės ugdymo bei teigiamo požiūrio į fizinį aktyvumą formavimo. Projekto renginiai aplankys didelę Lietuvos dalį - Vilnių, Uteną, Sudeikius. Su sporto renginiais populiarinsime tokias sporto šakas kaip riedučiai, taip pat visiems prieinamą šiaurietišką ėjimą, bei bėgimą. Vykdomi renginiai skirti visiems, nepaisant amžiaus, profesijos ar fizinio pasirengimo. Tai sporto šventės, kurių tikslas suvienyti miestų ir rajonų gyventojus, visus sporto entuziastus, skatinti socialinį ir fizinį aktyvumą, formuoti sveikos gyvensenos tradicijas Lietuvoje. Visi renginiai skirti tiek profesionalams, tiek mėgėjams. Renginių išskirtinumas - skirtingų distancijų, orientuotų į plačią tikslinę grupę, gausa. Tam, kad kiekvienas dalyvis galėtų rasti sau tinkamą distanciją, renginių metu jų bus mažiausiai po 5 (arba 6): maratonas -42,195km, pusmaratonis -21,098km, 10km, 5km, šeimų bėgimas – 1km ir vaikų bėgimas 400m. Planuojama, kad sporto renginiuose sudalyvaus 2000 dalyviai.</t>
  </si>
  <si>
    <t>Projekto tikslas - organizuoti bėgimo ir riedučių sporto renginius rytų Lietuvos gyventojams, tokiu būdu patenkinant gyventojų fizinio aktyvumo poreikį, prisidedant prie sveikos ir fiziškai aktyvios visuomenės ugdymo bei teigiamo požiūrio į fizinį aktyvumą formavimo. Projekto metu bus suorganizuoti 3 bėgimo renginiai ir 1 riedučių sporto renginys. Planuojama, kad sporto renigniuose sudalyvaus 1800 dalyvių.</t>
  </si>
  <si>
    <t>Projekto tikslas - skatinti fizinio aktyvumo populiarinimą per organizuojamus sporto renginius. Projekto „Pakruojo sportui - 30“ metu organizuojami renginiai: "ŠIAURĖS LIETUVOS MARATONAS-2022" metu bus bėgamos 0,5 km, 1 km, 2,5 km, 5 km ir 42 km 195 m distancijos. Maratono distanciją dalyviai galės įveikti pasirinktinai - asmeniniu arba komandiniu (komandą sudaro 4 dalyviai) bėgimu, tai pirmasis maratonas Šiaurės Lietuvoje. "Neoninis krepšinis 3x3"planuojamas įvairaus amžiaus 3x3 krepšinio turnyrai tamsiu paros metu, apšviečiant neoninėmis šviesomis ir inventoriumi. "Sporto apdovanojimai" metu bus pagerbti ir apdovanoti per 30 metų aukštus sportinius pasiekimus pasiekę Pakruojo rajono sportininkai. Projektu siekiama sujungti skirtingo amžiaus, socialinių lygių žmones į visumą, tai skatina bendradarbiavimą ir tarpusavio ryšį. Siekiama skatinti vaikus, tėvus, senelius, bendruomenes užsiimti aktyvia fizine veikla, keisti mąstymą ir požiūrį į fizinę veiklą, sporto renginius bei jų naudą sveikatai, ugdyti fizinio aktyvumo įpročius. Visos projekto veiklos apima visus 2022 m. ir skatina fizinio aktyvumo populiarinimą per organizuojamus sporto renginius. Pakruojo sportui - 30!</t>
  </si>
  <si>
    <t>Lietuvos sporto gerbėjai ir naujokai bus pakviesti į keturis skirtingus projekto renginius Vilniuje, Kaune, Palangoje ir Šiauliuose su tikslu sudalyvauti Šiuolaikinės penkiakovės dienos renginiuose. Projektas, skirtas suburti ne aukšto meistriškumo sportuojančius žmones - vaikus, jaunimą, tėvelius, šeimas ir veteranus, bei pirmą kart išbandyti penkias šiuolaikinės penkiakovės disciplinas - turint bendrą tikslą mėgautis fizine veikla. Projekto renginių programoje bus suteikta galimybė išbandyti šiuolaikinę penkiakovę ta pačia rungčių seka kaip ir ruošiami sportininkai šiai sporto šakai: plaukimas, bėgimas ir šaudymas, fechtavimas, jojimas. Projekto tikslas padrąsinti ir paskatinti žmones iš visos Lietuvos kuo daugiau judėti ir būti fiziškai aktyviais. Šio projekto dėka bus populiarinama sporto šaka, ir bus prisidėta prie socialinės žmonių gerovės ir jų vystymo. Kiekviena veikla skatins projekto dalyvius aktyviai leisti laisvalaikį ir susipažinti su visomis šiuolaikinės penkiakovės rungtimis bei jų nauda, gauti daugiau informacijos apie aktyvaus laisvalaikio privalumus ir poveikį sveikatai galės gauti ir iš savanorių aukšto meistriškumo sportininkų.</t>
  </si>
  <si>
    <t>Projektu spręsime fizinio pasyvumo problemą Lietuvoje, į ėjimo/žygių renginius įtraukiant 2400 Lietuvos gyventojų iš Vilniaus, Kauno, Klaipėdos ir likusios dalies Lietuvos. Lietuvos gyventojų fizinio aktyvumo tyrimų duomenys rodo, kad Pasaulio sveikatos organizacijos rekomenduojamą fizinio aktyvumo normą pasiekia 40,5 procentų Lietuvos gyventojų. Itin mažas fizinis aktyvumas fiksuojamas Vilniaus m. ir raj. 29,4%,Kauno m. ir raj. 33,9%, mažas fizinis aktyvumas fiksuojamas Klaipėdos m. 35,2%. Lietuvoje nepakankamai fiziškai aktyvi buvo kas 5 moteris. Projekto metu visus Lietuvos gyventojus, ypatingai šeimas su vaikais ir kūdikiais įtrauksime į organizuojamus 3 renginius Vilniaus, Kauno ir Klaipėdos mieste, formuosime naują aktyvaus laiko praleidimo kultūrą šeimose, skatinsime vaikščioti net ir su mažais vaikais. Vaikščiojimas yra labiausiai ištyrinėtas judėjimo būdas, ir daugybė tyrimų įrodė, kad reguliariai vaikštant veiksmingiausiai gerėja bendra sveikatos būklė, ilgėja gyvenimo trukmė, gerėja jo kokybė. Vaikščiojimas yra viena iš priemonių, padedančių mesti svorį.</t>
  </si>
  <si>
    <t>Pagrindinis projekto tikslas - siekiant teniso masiškumo ir plėtros vystymo, įtvirtinti kasmetinio teniso festivalo tradiciją. Siekis, jog festivalio pagrintą sudarytų vaikų, senjorų, neįgaliųjų dalyvavimas nacionaliniu mastu, ateityje sukuriant galimybes tokio tipo renginius daryti atskiruose regionuose, pritraukti rėmėjų ir interesantų dėmesui FA veiklų ir teniso masiškumui vystyti, teniso bendruomenei ir socialiniai įtraukčiai plėsti. Šis teniso festivalis būtų sudarytas iš nacionalinio senjorų čempionato, atskirų įvairaus pobūdžio veiklų (nuo estafečių iki mokyklų komandų varžymosi turnyruose) bei teniso pamokų ir veiklų pristatymo neįgaliesiems asmenims. Festivalio metu bus įkurtos poilsio ir potencialių rėmėjų zonos, kuriose bus galima pailsėti, pabendrauti, kurti įvairius ryšius.</t>
  </si>
  <si>
    <t>Projektu siekiama spręsti problemą susijusią su mažu įvairaus amžiaus žmonių fiziniu aktyvumu ir jo pasekmėmis (pvz., ligomis). Projekto tikslas – skatinti Lietuvos vaikų ir suaugusiųjų fizinį aktyvumą, ugdyti sveikos gyvensenos įpročius per sportą bei kviesti išbandyti įvairiausias sportines veiklas sporto festivalyje Trakuose. Projekto uždavinys: Suorganizuoti sporto festivalį įvairaus amžiaus Lietuvos gyventojams Trakų mieste. Tikslinė grupė: įvairaus amžiaus Lietuvos gyventojai nuo 5 m. iki 80 m. Laukiami rezultatai: Suorganizuotas sporto festivalis, kuriame planuojama, kad sudalyvaus 3000 lankytojų, iš jų projekto veiklose sudalyvaus 2000 dalyvių skirtingų lyčių ir amžiaus grupių. Pravesta ne mažiau 13 edukacinių paskaitų apie sveikatą gyvenseną, sportą renginio metu. Suorganizuota ne mažiau 16 fizinio aktyvumo veiklų. Projekto dalyviai pagerinę fizinio aktyvumo raštingumą, įgyję žinių apie pagrindinius sveikatingumo principus ir praktiškai žino kaip to siekti: kasdieninėmis rytinėmis mankštomis, pasirenkant mėgstamą sporto šaką laisvalaikiu, sveika mityba.Įgyję žinių kaip kontroliuoti neigiamas emocijas, įveikti nerimą, depresiją, įtampą, įvairius skausmus.</t>
  </si>
  <si>
    <t>Keli esminiai momentai, kurie įkvėpė pokyčius ir naujas tendencijas projekto veikloje: 1. 2021 11 29-30 Europos sporto ministrų rezoliucija „Dėl Europos sporto modelio“ davė impulsą ir idėją iš esmės grętinti ir integruoti masinio sporto teisę gauti vienodą ir tolygią Valstybės paramą ir dėmesį masinio sporto veiklai. 2. Ilgą laiką daugiau koncentravęsi į SRO, 2022 metų projektu siekiame keisti organizacijos kryptį daugiau veiklų perleisdami savo nariams, o patiems daugiau koncentruotis į mokymo ir faktų sklaidos svarbą šalyje tarptautinių praktikų ir mokslo pagrindu. Po Lietuvos sporto reformos tai ypatingai svarbu bendram darbui su valstybinėmis institucijomis. TIKSLAS - Siekti sisteminės fizinio aktyvumo plėtotės Lietuvoje užtikrinant veiklų įvairovę (60 FA formų) ir prieinamumą įvairioms amžiaus grupėms (ne mažiau kaip 4 gr.) bei tarptautiniais tyrimais (3) mokslu, ir statistika grįsta švietėjiška veikla (1). Projektas išskirtinis tuo jog veiklos yra lengvai prieinamos skirtingo amžiaus tikslinėms grupėms, pasižymi plačia veiklų pasiūla (60) į kurias bus įtraukta dalyvau nei 3,5 tūkstančio dalyvių.</t>
  </si>
  <si>
    <t>Sporto renginys “Galvės Taurė” - tai didžiausias buriavimo renginys Vilniaus krašte, kuriuo jau dešimtmetį siekiama skatinti fizinį aktyvumą ir populiarinti šį sportą tiek suaugusiųjų, tiek vaikų tarpe. Šis renginys taip pat reprezentuoja Lietuvą kaimyninių valstybių (Latvijos, Estijos, Lenkijos) buriuotojams, kurie su savo laivais atvyksta varžytis į šią regatą. Regatos vizitinė kortelė - sportiškos trumpos distancijos aplink specialias bojas Trakų pilies fone, taip pat kompetetinga tarptautinė teisėjų komanda. Regatos metu plaukimai kreiserinėms jachtoms ir sportiniams vaikų laiveliams vyksta atskirose distancijose tuo pat metu, tad Galvės ežere vienu metu galima išvysti apie 100 burlaivių. Galvės taurė neturi pastovaus finansavimo ir yra išlaikoma klubo narių iniciatyva, starto mokesčių, bei regatos remėjų lėšomis. Šiuo projektu siekiama įtvirtinti Galvės taurės regatos tradiciją ir 2022, bei 2023 metais surengti regatą su kokybiškais buriavimo populiarinimo renginiais, kurių tikslas skatinti ir mažiau galimybių turinčių asmenų įtrauktį į buriavimo sportą, suteikti galimybę susipažinti iš arti ir įsitraukti į naują idomią fizinio aktyvumo veiklą..</t>
  </si>
  <si>
    <t>Komiteto tikslas - skatinti bei didinti fiziniu aktyvumu užsiimančių asmenų su klausos negalia skaičių, vykdant projekte numatytas veiklas, skleidžiant informaciją apie fizinio aktyvumo naudą asmens fizinei ir psichinei sveikatai per pareiškėjo interneto svetainę, Facebook svetainę, sporto renginių, stovyklų metu. Šio projekto metu visoje Lietuvoje bei didžiausiuose miestuose (Vilniuje, Kaune, Klaipėdoje, Panevėžyje bei Šiauliuose) bus vykdomi kurtiesiems asmenims skirti sporto renginiai - moksleivių žaidynės, vasaros sporto žaidynės, sporto veteranų žaidynės bei vaikų varžybos „Drąsūs, stiprūs, vikrūs“, ikimokyklinio amžiaus vaikų sporto stovyklos, moksleivių sporto lygos varžybos. Veiklose dalyvaus 320 kurčiųjų asmenų, iš jų 166 ikimokyklinio bei mokyklinio amžiaus vaikai. Fizinio aktyvumo bei švietėjišką veiklas padės organizuoti kurčiųjų lyderiai, savanoriai. Jų pagalba bus siekiama sudominti kurčiuosius asmenis fiziniu aktyvumu, pabrėžiant jo naudą gerai savijautai bei sveikatai. Šio projekto veiklos, kurios bus vykdomos naudojant kurčiųjų gimtąją gestų kalbą, kurtiesiems asmenis suteiks emocinį saugumą, jie nejaus diskomforto, ką patyria sveikųjų visuomenėje.</t>
  </si>
  <si>
    <t>Vystantis technologijoms fizinio darbo poreikis mažėja, vis daugiau ir daugiau žmonių dirba sėdimą darbą, todėl pasidaro labai svarbus sportas laisvalaikiu. Bet kad reguliaraus fizinio aktyvumo veikla būtų patraukli didesniam žmonių skaičiui, reikia ieškoti naujų būdų, kaip žmones sudominti ir paskatinti reguliariai sportuoti. Pasirinkome krepšinio treniruotes, nes tai ir komandinė sporto šaka (grupėje sportuoti/žaisti yra smagiau, nei pavieniui), ir kartu atliekami fiziniai pratimai kai dirba visos raumenų grupės. Šiuo projektu siekiama panaudojant naujus įtraukimo būdus paskatinti daugiau žmonių sportuoti ir lankyti reguliarias fizinio aktyvumo veiklas (krepšinio treniruotes) bei reguliarias treniruotes lankančių vaikų skaičių per artimiausius ketverius metus padidinti dvigubai. Vykdant projektą planuojama periodiškai rengti mesto krepšinio renginius bei šeimų krepšinio turnyrus, vaikų išvykas į sporto objektus, susitikimus ir diskusijas su žinomais sportininkais, organizuoti krepšinio stovyklas ir trenerių kvalifikacijos kėlimo renginius.</t>
  </si>
  <si>
    <t>Projekto FIZAKT-FIBA3x3 dalyviai bus skatinami fiziškai aktyviai sportuoti juos įtraukiant į naujos olimpinės FIBA3x3 krepšinio sporto šakos populiarinimą. Bus plečiamas jos prieinamumas ir geografija Lietuvoje. Siekiant formuoti patrauklų pagyvenusių žmonių tarpe įvaizdį Lietuvos krepšinio veteranų lyga organizuos 2022/23 ir 2023/24 m. sezono turnyrus 65+ metų vyrams ir 40+ metų moterims. Pirmą kartą Lietuvoje bus organizuoti mišrių komandų (vyrai ir moterys vienoje komandoje) turnyrai. Per 2 metų projekto trukmę įvyks 30 turnyrų bent 5 Lietuvos miestuose, kasmet bus išaiškintos komandos čempionės, įteikiamos taurės ir dalyvių atminimo medaliai su Sporto rėmimo fondo ir LKVL logotipais. Turnyruose bus sužaista apie 500 varžybų, juose dalyvaus 36 komandos, kurių sudėtyse bus 168 dalyviai. 2023/24 m. sezono pabaigoje bus rengiamas tritaškių mėtymo konkursas, išaiškinami ir apdovanojami taikliausi dalyviai. 2023 m. gegužės-rugsėjo mėnesiais vyks individualios fizinio aktyvumo su tritaškių mėtymo elementais pratybos (lauke ir/arba lauke), jose dalyvaus 40 asmenų. Bus atlikti palyginamieji taiklaus tritaškių mėtymo pokyčių tyrimai tarp projekto pradžioje ir pabaigoje turimų rezultatų.</t>
  </si>
  <si>
    <t>Ekstremaliojo sporto asociacija buvo įkurta 2019-02-15 Kauno r., siekiant suburti ekstremalaus bėgimo su kliūtimis sporto entuziastus ir populiarinti šią fizinio aktyvumo veiklą, kaip vieną iš galimų efektyvių ir prasmingų laisvalaikio leidimo formų. Projektu sprendžiama problema: mažas fizinis aktyvumas įvairiose amžiaus grupėse. Ši problema yra aktuali nacionaliniu lygiu. Moksliniais tyrimais yra įrodyta, kad asmens sveikatos būklė yra itin priklausoma nuo jo gyvenimo būdo. Siekiant užtikrinti gerus sveikatos rodiklius kaip galima ilgesnį laiką, asmens dienotvarkės dalis turi būti fizinio aktyvumo veiklos. Fizinis pasyvumas yra tokių sveikatos sutrikimų kaip širdies ir kraujagyslių ligos, nutukimas, prasta emocinė sveikata viena pagrindinių priežasčių. Deja, bet vadovaujantis fiksuojamais oficialiais statistikos duomenimis, mažas fizinis aktyvumas vis dar yra itin reikšminga problema Lietuvoje. Projekto tikslas: didinti įvairių amžiaus grupių fizinį aktyvumą ir fizinį raštingumą, įtraukiant juos į ekstremalaus bėgimo su kliūtimis fizinio aktyvumo veiklas. Projekto veiklos: paskaitos, reguliarios treniruotės ir varžybos. Planuojamas dalyvių skaičius: 850.</t>
  </si>
  <si>
    <t>Projekto įgyvendinimo metu bus siekiama skatinti fizinį aktyvumą ir sveiką gyvenseną bei supažindinti vietos ir regiono gyventojus su Drakono valčių komandiniu irklavimu. Drakonų valčių irklavimo varžybos skirtos visiems: bendruomenėms, įstaigoms, klubams, organizacijos, kaimynams, šeimoms ir kt. Čia gali dalyvauti ir laimėti kiekviena darni komanda, kolektyvas ir tuo pačiu kiekvienas asmeniškai. Tai unikalus sporto renginys dalyvius ir žiūrovus supažindinantis su tradiciniu kinų kultūros reiškiniu, UNESCO pripažintu nematerialiu pasaulio paveldu. Projekto įgyvendinimo metu 2022 - 2023 metais prie Vėjinės tvenkinio (Kražių seniūnija) planuojama surengti 2 renginius. Projektu bus pagerintas kaimo gyventojų laisvalaikio užimtumas, užtikrintas gyventojų visaverčio, turiningo ir prasmingo bei aktyvaus gamtoje laisvalaikio poreikių tenkinimas, o vykdomos veiklos priartinamos prie žmogaus kasdieninio gyvenimo.</t>
  </si>
  <si>
    <t>Vilniaus mkrepšinio mokykla paruošė nemažą būrį gabių krepšininkų, kurie sėkmingai įsiliejo į garsių komandų sudėtis, todėl mokykla daug tikisi iš perspektyvaus jaunimo, kuris jau dabar skina laurus ne tik Lietuvos čempionatuose, bet ir žaisdami už Lietuvos rinktinę Europos ir pasaulio jaunimo, jaunių, jaunučių čempionatuose. Projekto tikslinės grupė yra mokyklinio amžiaus vaikai. Pasirinkta būtent ši tikslinė grupė, nes vaikų ir jaunimo galimybės mokytis, tobulėti ir siekti tikslų yra didžiausios. Manome, kad būtent šio amžiaus vaikams ir jaunimui šis projektas turėtų suteikti didžiausią naudą - tobulėti asmeniškai, sumažinti nepasitikėjimą savimi, įsilieti į sportą, kuriame anksčiau dalyvauti negalėdavo ar neturėdavo noro. Projektu bus siekiama didinti krepšinio žinomumą, didinti vaikų ir jaunimo fizinį aktyvumą, raginti varžytis, formuoti jų teigiamas savybes ir kurti azartiškas bei komandiškas asmenybes. Numatoma, kad krepšinio turnyruose komandos varžysis tarpusavyje pagal amžiaus grupes ir taip bus sudarytos galimybės stiprinti vaikams bei jaunimui atletiškumą, meistriškumą, įgūdžius, didinti fizinį aktyvumą.</t>
  </si>
  <si>
    <t>Pareiškėjas organizuos bėgimo treniruotes ir bėgimo varžybas. Projekte dalyvaus 4000 asmenų. Projekto tikslinės grupės vaikai (5-17 m.) ir suaugusieji (18-64 m.).</t>
  </si>
  <si>
    <t>Šiais technologijų ir netikėtai užklupusios pandemijos laikais, tiek vaikai, tiek suaugę daug laiko praleidžia prie kompiuterių ar automobiliuose, tad kyla grėsmė jų fizinei ir emocinei sveikatai. Tyrimai taip pat rodo, kad beveik trečdalis suaugusių dėl padidėjusio gyvenimo tempo skiria mažiau nei 5 valandas per savaitę savo vaikams. Neseniai susikūrusios Maumedžių bendruomenės nariai nori spręsti šias problemas ir tiki, kad būtent sportas yra ta veikla, kuri padėtų pagerinti fizinę ir emocinę savijautą, leistų daugiau laiko praleisti su savo šeimos nariais, draugais, kaimynais bet kokiu oru, bet kokiu metų laiku. Šio projekto tikslas – skatinti Maumedžių bendruomenės narius aktyviai leisti laisvalaikį šeimomis, dalyvaujant įvairiose sporto renginiuose ir veiklose, plėsti žinias apie fizinį raštingumą ir sveiką gyvenseną bet kokiu oru, bet kokiu metų laiku. Atsižvelgiant į modernios visuomenės poreikius ir pomėgius, bendruomenės narių pastangomis bus stengiamasi kryptingai ir patraukliai priartinti sportą prie kasdienių vaikų, paauglių ir suaugusiųjų veiklų, siekiant, kad fizinė veikla taptų jų neatsiejama gyvenimo dalimi.</t>
  </si>
  <si>
    <t>„Oranžinio kamuolio vajus Mažeikiuose“ – renginys, skirtas Lietuvos krepšinio 100-mečiui paminėti, pagerbti nusipelniusius iš Mažeikių kilusius krepšininkus, trenerius, taip pat populiarinti krepšinio sporto šaką pritraukiant pačius mažiausius rajono gyventojus – priešmokyklinio ir pagal pradinio ugdymo programas besimokančius vaikus. Šiuo projektu siekiama populiarinti aktyvų komandinį žaidimą – krepšinį – tarp 5–9 metų amžiaus vaikų. Supažindinimas su šia komandine sporto šaka yra sistemingas krepšinio žaidimo elementų mokymas paskatinant jaunąją kartą laiką leisti su oranžiniu kamuoliu, aktyviai sportuoti, pasiekti puikių rezultatų ir atstovauti savo miestui respublikiniuose ir tarptautiniuose turnyruose. Pagal iš anksto suderintą tvarkaraštį, Mažeikių sporto mokyklos moksleiviai kartu su treneriais – lankysis visose rajono ikimokyklinio ir pradinio ugdymo švietimo įstaigose, kur jų auklėtiniams pristatys savo atstovaujamą sporto šaką, pademonstruos krepšinio pratimų pradmenis. „Oranžinio kamuolio vajus Mažeikiuose“ projekto dalis kraštiečio krepšininko Artūro Jomanto vardo turnyras, kur bus laukiamos krepšinio komandos iš visos Lietuvos.</t>
  </si>
  <si>
    <t>Projekto tikslas - sudaryti sąlygas visiems rajono gyventojams būti fiziškai aktyviems, gerinti gyventojų fizinę būklę per sporto renginius, populiarinti įvairias sporto šakas. Projekto uždaviniai: vykdyti Jurbarko rajono seniūnijose sporto žaidynes; skatinti šeimų fizinį aktyvumą; vykdyti kasmetinius sporto renginius Jurbarko mieste. Projekto tikslinė grupė - vaikai, jaunimas, suaugę. Bus organizuojami įvairūs renginiai (seniūnijų sporto žaidynės, fizinio aktyvumo pratybos šeimoms, kasmetiniai sporto renginiai (bėgimai, naktinio tinklinio turnyrai)), skirti turiningam ir sveikam laisvalaikio praleidimui, propaguojantys sveiką gyvenseną, skatinantys visuomenę puoselėti dvasines, psichines ir fizines žmogaus savybes. Jurbarko sporto centras organizuodamas įvairius sporto renginius siekia įtraukti kuo daugiau ne tik miesto, bet rajono gyventojų ir kad jie pasitikėdami savimi sudalyvautų siūlomuose sporto renginiuose.</t>
  </si>
  <si>
    <t>Įgyvendinamas projektas skatins žmonių užimtumą, motyvuos domėtis sporto šakomis. Anksčiau esame surengę ne vienas panašaus pobūdžio varžybas, kurios pritraukė daug norinčių dalyvauti komandų bei žiūrovų. Toks susidomėjimas mus paskatino ir toliau rengti įvairias varžybas, turnyrus. Tai skatina ir jaunąją kartą labiau domėtis sportu bei mokančius žaisti žaidėjus tobulėti ir galbūt ateityje atstovauti Šiaulių miestą varžybose, o taip pat skatina veteranų, šeimų sportinį aktyvumą. Projekto pagrindinis tikslas - organizuoti tęstinius paplūdimio tinklinio mėgėjų turnyrus ir didinti šios sporto šakos populiarumą. Įgyvendinat projektą bus suorganizuoti paplūdimio tinklinio mėgėjų čempionatai, kuriuose galės dalyvauti įvairaus amžiaus žaidėjai, mėgėjiškai žaidžiantys tinklinį. Žiūrovai galės stebėti tinklinio mėgėjų varžybas nemokamai. Turnyrų organizatoriams talkins sporto savanoriai. Įvykdžius projektą būtų pritraukiama į Šiaulių miestą daugiau sportininkų, nes daugelis atrastų, kad ir šiame mieste yra tinkama ir visus standartus atitinkanti sporto bazė, veikianti visus metus.</t>
  </si>
  <si>
    <t>Pagrindinis šio projekto tiklsas supažindinti Vilniaus miesto bendruomenę bei jos svečius su teniso sporto šaka, skatinti gyventojų fizinį aktyvumą bei populiarinti teniso sporto šaką. Šio festivalio metu Vilniaus miesto gyventojai bus kviečiami į nemokamas teniso treniruotes Vilniaus miesto katedros aikštėje, kurias ves Vilniaus teniso akademijos trenerių komanda. Renginio metu bus įrengta 20 mini teniso aikštelių ir kievienoje iš jų galės treniruotis iki 6 dalyvių su vienu treneriu. Treniruotės metu dalyviai bus supažindinti su teniso elementais, taisyklinga laikysena, kaip taisyklingai laikyti raketę bei atmušti kamuoliuką. Taip pat trenerių komanda bei teniso sporto lyderiai, tokie kaip Lukas Mugevičius ir Laurynas Grigelis perteiks savo profesionalią patirtį pasakodomi apie teniso sporto šakos fizinio katyvumo naudą, įtaką žmogaus sveikatai ir gerai savijautai. Projekto tiesioginiai dalyviai yra Vilniaus miesto gyventojai (vaikai, suaugę bei senjorai). Šio projekto laukiami rezultatai yra kuo daugiau Vilniaus miesto gventojų sudominti smagia ir įdomia laisvalaikio praleidimo veikla, taip skatinant fizinį aktyvumą gyventojų tarpe.</t>
  </si>
  <si>
    <t>"Triatlono dirbtuvės" - pirmą kartą per 39 triatlono Lietuvoje gyvavimo metus organizuojamas teminis, edukacinis renginys. Šis vienos dienos renginys siekia suburti visą Lietuvos triatlono bendruomenę, kuri būtų suinteresuota plėstis ir dalintis žiniomis su platesne auditorija. "Dirbtuvės" susideda iš intensyvios teorinių paskaitų dienos ir uždarymo renginio - Klaipėdos "TRI-FUN" triatlono. Tikimasi, kad betarpiška teorijos ir praktinių užsiėmimų sinergija į triatlono sportą įtrauks naujų žmonių. Neatsitiktinai pasirinkta ir renginio vieta - Klaipėda, kuri vasaros sezono metu sutraukia poilsiautojų iš visos Lietuvos. To pasekoje numatomas ypač diversifikuotas renginio pasiekiamumas. Paskaitos, mankštos, treniruotės, klubų veiklos projekte vedamos Lietuvos triatlono klubų deleguojamų trenerių ir lyderių, todėl programa nėra nuleidžiama iš viršaus, o siūloma ir sudarinėjama pačių sportininkų mėgėjų, siekiant maksimalaus formato patrauklumo naujiems potencialiems "triatletams(-ėms). "Dirbtuvės" bus uždarytos su pirmą kartą Klaipėdoje organizuojamu "TRI-FUN" formato triatlono renginiu, kurio tikslinė auditorija - pirmą kartą dalyvaujantys triatlone.</t>
  </si>
  <si>
    <t>Regione trūksta renginių, kuriuose skatinama sveika gyvensena ir kuriuose dalyvautų mėgėjų sporto atstovai. Pagal daugelio šalies ir Tarptautinių turimų duomenis Lietuva patenka į pirmąjį dešimtuką šalių, kurios pirmauja pagal niekada nesportavusių žmonių skaičių, pagal širdies ir kraujagyslių ligų mirtingumo skaičių, kurie tiesiogiai siejasi su nepakankamu fiziniu aktyvumu ir t.t. Įvairiuose dokumentuose rekomenduojama visoms institucijoms fizinio aktyvumo veiklą laikyti prioritetine. Dalyvavimas Aukštaitijos mėgėjų krepšinio lygos ir Aukštaičių žaidynių varžybose taip pat grindžiamas įvairesnio bendravimo regione priemonių paieška bei gyventojų fizinio aktyvumo skatinimui. Projektas ne tik paliečia mėgėjų sportą, sporto prieinamumą visiems norintiems, nepriklausomai nuo pasiekimų varžybose, bet ir bendravimą per sportą regione, bei sveikos gyvensenos per fizinį aktyvumą skatinimą. Projekto renginiuose dalyvaus mėgėjų sporto klubai, savivaldybių bendruomenės nariai.</t>
  </si>
  <si>
    <t>Projektas - „10 metų drauge“ Projekto vykdymo laikotarpis: 2022-02-01–2022-07-15 Tikslinė grupė – 9–15 metų amžiaus vaikai. Projektu bus surengtas tarptautinis vaikų stalo teniso turnyras, skirtas atminti garsią stalo teniso žaidėją Bronę Balaišienę. Turnyras vyks jubiliejinį 10-ą kartą, jame dalyvaus 100 vaikų, kurių amžius – 9–15 metų. Turnyras vyks birželio mėnesį, todėl jam rengdamiesi vaikai devynis mėnesius dalyvaus reguliariose, bendrą fizinį pajėgumą ugdančiose pratybose. Renginys įtrauks vaikus iš 12-os Lietuvos savivaldybių ir renginyje jie susitiks su bendraamžiais iš 10-ies užsienio valstybių (Izraelio, Italijos, Norvegijos, Suomijos, Baltarusijos, Rusijos, Latvijos, Estijos, Danijos, Lenkijos). Vaikų fizinis raštingumas bei istorinės sporto atminties ugdymas vyks per edukacines veiklas, kurios padėtų vaikams sužinoti apie svarbiausius sporto pasaulio reiškinius, principus, vertybes. Bendraudami su užsienio dalyviais jie tobulins savo socialines, pažintines, bendravimo kompetencijas. Siekiant istorinės sporto atminties ugdymo tikslo, bus aktyviai įtraukti stalo teniso veteranai, kurie su vaikais turnyro metu dalinsis sportine istorine patirtimi.</t>
  </si>
  <si>
    <t>Nacionalinis mokymų centras–novatoriška organizacija, teikianti kvalifikuotas konsultavimo ir mokymo paslaugas sveikatos, švietimo ir mokslo specialistams. Projekto tikslas: „Pandemijos akivaizdoje, sudaryti sąlygas medikų ir jų šeimų bendruomenei prasmingai ir aktyviai sportuojant praleisti laisvalaikį, taip prisidedant prie dalies visuomenės sveikos gyvensenos skatinimo, fizinio aktyvumo ir ekologinio sąmoningumo didinimo“. Tikslui pasiketi iškelti 3 uždaviniai: - suorganizuoti nuotolinių paskaitų ir treniruočių ciklą (ėjimas,bėgimas,orientavimosi sp.); - suorganizuoti kontaktinių treniruočių ciklą (ėjimas,bėgimas,orientavimosi sp.); - suorganizuoti specializuotą sporto šventę "Medikai sportuoja" skirtą medikams, bet atvirą visiems. Kiekvieno uždavinio įgyvendinimui numatyta po vieną veiklą: - nuotolinės paskaitos, treniruotės (ėjimas,bėgimas,orientavimosi sp.), mankštos sėdimą darbą dirbantiems bei žingsnių iššūkis; - kontaktinės treniruotės (ėjimas,bėgimas,orientavimosi sp.); - sporto šventė "Medikai sportuoja". Sporto renginyje bus sukurta pramoginė ir sportinė programa visai šeimai. Nors renginys orientuotas į medikų bei jų šeimų tikslinę grupę, bet atviras visiems</t>
  </si>
  <si>
    <t>Projekto pavadinimas: Visi irkluoja! Tikslas: Per 12 mėnesių panaudojant įsigytą irklavimo sportui reikalingą inventorių suorganizuoti 5 vandens sporto šventes Klaipėdos, Šiaulių, Panevėžio, Kauno, Kėdainių rajonų atviruose vandens telkiniuose, į veiklas įtraukiant vaikus ir motyvuojant juos įsitraukti į irklavimo sporto nuolatines treniruotes. Projekte vyks: Numatoma vykdyti 5 vandens sporto šventes 5 Lietuvos apskrityse - Klaipėdos, Šiaulių, Panevėžio, Kauno, Kėdainių. Šventės vyks atviruose vandens telkiniuose - upėse ir ežeruose bei jų pakrantėse. Bus naudojamos įvairios irklinės vandens transporto priemonės bei irklavimo treniruokliai ir kitas projekto lėšomis įsigytas inventorius ir įranga. Treniruokliai yra svarbi irklavimo įranga šaltojo sezono metu, kai nėra galimybės irkluoti atviruose vandens telkiniuose. Moksleiviai taip pat turės galimybę dalyvauti komandinėse irklavimo varžybose. Bus apdovanoti dalyvio medaliais, o nugalėtojai prizais. Kiekvienos vandens sporto šventės trukmė apie 8-10 val. Šventės dalyviai pamatys parodomąją profesionalių sportininkų irklavimo programą, turės galimybę išbandyti įvairias irklavimo priemones ir irklavimo treniruoklius.</t>
  </si>
  <si>
    <t>Šiuo projektu spręsime kompleksinę problemą: 1. Pramoginių plaukimo renginių, skirtų visoms amžiaus grupėms - šeimoms, trūkumas Vilniaus mieste. 2. Per mažas suaugusių įsitraukimas į reguliarius plaukimo užsiėmimus. Vilniaus mieste kasmet vyksta plaukimo renginiai, tačiau didžioji dauguma šių renginių yra skirti profesionaliam sportui, arba išskirtinai vaikams ar jaunimui. Nuo 2015 metų iki 2020 metų Lietuvoje nuskendo 754 žmonės, iš jų 32 vaikai. Atlikta skendimo priežasčių analizė atskleidė pagrindines nelaimingų atsitikimų vandenyje priežastis: nemokėjimas plaukti (apie 40 % žuvusiųjų); maudymosi taisyklių nepaisymas; savo galimybių pervertinimas; nepakankama vaikų priežiūra; neatsargus elgesys ant užšalusių vandens telkinių. Plaukimas – viena tinkamiausių sporto šakų sveikatai stiprinti, nuovargiui ir nerviniam stresui mažinti, be to, tai gyvybiškai svarbus gyvenimo įgūdis. Projekto metu suorganizuosime net 7 Šeimų plaukimo lenktynes (vaikas-tėtis-mama) ir skleisdami sporto informacinį turinį suteiksime visiems Lietuvos gyventojams svarbią informaciją apie skendimus, plaukimo technikos gerinimą ir saugų elgesį vandeyje ir prie vandens.</t>
  </si>
  <si>
    <t>Viena iš pagrindinių problemų, kuri bus sprendžiama - tendencingai blogėjanti visuomenės sveikatos būklė dėl stipriai sumažėjusio fizinio aktyvumo, kuri ypatingai taip pat toliau blogės dėl susidariusios pandeminės situacijos, jei nebus teikiami sprendimo būdai šiai globaliai problemai spręsti. Pagrindinė problema, kuri užkerta kelią kartingo mėgėjų skaičiaus augimui - mėgėjų pritraukimas nėra struktūruotas, daugelis mano, kad tai brangus, ne visiems prieinamas sportas. Taip pat mėgėjai baiminasi dėl varžybų saugumo, nes mėgėjai neįstengia užtikrinti tokių dalykų kaip: kiekvienų varžybų metu budinčios greitosios pagalbos automobilio, neaišku kokiu ir kaip apdrausti renginį civiliniu draudimu. Pagrindinis projekto tikslas - organizuoti mėgėjų kartingo sporto renginius, kurie užtikrintų ilgalaikį ir kompleksinį visų amžiaus grupių užimtumą. Projekto metu suorganizavus mėgėjų kartingo renginius, bus pritrauktas dar didesnis susidomėjusiųjų kartingo sportu ir aktyvia fizine veikla skaičius. Manoma, kad dalinai nemokami užsiėmimai padės susirasti daugiau privačių rėmėjų ateityje. Tai leis toliau investuoti organizuojant treniruotes, varžybas ar kitą veiklą, todėl tikimasi, jog ateityje.</t>
  </si>
  <si>
    <t>VšĮ Tailando bokso mustangas yra ilgalaikę patirtį sukaupusi organizacija. Šios sporto bazės misija: skleisti sveiką gyvenseną; propaguoti profilaktines priemones, siekiant gyventojų ilgesnio ir kokybiškesnio gyvenimo. Teikiamo projekto tikslas – didinti sąmoningą įsitraukimą į aktyvaus laisvalaikio ir reguliaraus sporto veiklas, taip populiarinant sportą ir šviečiant visuomenę apie jo naudą sveikatai. Projekto tikslui pasiekti numatytas vienas pagrindinis uždavinys: suorganizuoti sporto renginius, kurių dėka bus skatinamas aktyvus laisvalaikis. Uždavinio įgyvendinimui numatyta ši projekto veikla: suorganizuoti 8 skirtingi renginiai 24 mėnesių laikotarpyje su integruotais teoriniais bei praktiniais užsiėmimais. Projektu sprendžiama itin aktuali problema, kuri yra reikšminga ne tik vietiniu, bet ir regioniniu bei nacionaliniu lygmenimis: nepakankamas visuomenės sąmoningumas dėl fizinio aktyvumo veiklų naudos.</t>
  </si>
  <si>
    <t>Šilalės sporto mokyklos projekto „XIV Šilalės rajono seniūnijų sporto žaidynės“ tikslas - skatinti fizinio aktyvumo ir sveikos gyvensenos veiklas aktyviai įtraukiant bendruomenes į sporto renginius. Užsibrėžtam tikslui pasiekti bus suorganizuota 13 sporto renginių, į kuriuos planuojama įtraukti 550 tikslinės grupės dalyvių. Projektas palies ne tik nepakankamo fizinio aktyvumo (ypač organizuoto) problemas gyvenamosiose vietovėse, bet kartu bus sprendžiama ir bendruomeniškumo stiprinimo, socialinės integracijos problematika. Gyventojų (amžius grupių nuo 18 - 84) tarpe, ypač gyvenamosiose vietose trūksta priemonių kuriose gyventojai galėtų būti ne tik pasyvūs stebėtojai, bet ir aktyvūs dalyviai. Šiuo projektu pasiūlysime dalyviams įvairesnes bendravimo formas per projekto metu vykdomas veiklas.</t>
  </si>
  <si>
    <t>LMFA nuolatos pagal išgales siekia sudaryti mergaitėms, merginoms ir moterims kuo geresnes sąlygas žaisti futbolą, atsiskleisti ir tobulėti, vykdo įvairius projektus, įgyvendina kasmetinius renginius ir festivalius. Vis dėlto pastebima, kad visuomenės, o ypač vaikų fizinio pajėgumo rezultatai prastėja. Be to, pandemijos sukelti padariniai – fizinio aktyvumo sumažėjimas, bendravimo trūkumas – dar labiau paryškina šią problemą. Atsižvelgiant į tai, būtina vykdyti veiklas, motyvuojančias ir padedančias priimti sprendimą užsiimti aktyvia sporto veikla ir taip prisidėti prie fizinio aktyvumo rodiklių gerėjimo šalyje. Šis projektas tiesiogiai prisidėtų prie šių rodiklių gerinimo, kas sąlygotų projekto veiklos tęstinumą ir augančią motyvaciją aktyviai sportuoti. Mergaitės ne tik būtų įtraukiamos į aktyvią fizinė veiklą per įvairius užsiėmimus futbolo aikštelėje, bet ir turėtų galimybę smagiai praleisti laiką, lavinti komandines ir asmenines savybes. Projekto tikslas - Skatinti moterų futbolo augimą ir populiarinimą, dailiosios lyties fizinį aktyvumą, socialinius įgūdžius, didesnį įsitraukimą į futbolo veiklas organizuojant ir įgyvendinant mergaičių futbolo renginius.</t>
  </si>
  <si>
    <t>Projekto tikslas – populiarinant plaukimo sporto šaką tarptautinių sporto renginių metu, skatinti vaikų ir paauglių fizinį aktyvumą ir sveiką gyvenseną, ugdyti jų socialumą, garbingą varžymąsi ir kilnų elgesį. Tikslui pasiekti bus organizuojamos tarptautinės vaikų plaukimo varžybos "Kaunas Grand Prix" ir „Klaipėda Grand Prix“. Šiose varžybose dalyvaus vaikai ir jaunimas nuo 8 iki 15 metų iš skirtingų Lietuvos miestų ir miestelių, taip pat iš Lenkijos, Latvijos, Estijos, Baltarusijos, Rusijos. Šiame amžiuje yra itin svarbus fizinis aktyvumas - dėl geros savijautos ir fizinio parengtumo, taip pat dėl socialumo skatinimo bei galimybės varžytis su kitais. Sporto renginio metu dalyviai iš Lietuvos galės ne tik varžytis, demonstruoti savo parengtumo lygį bei aktyvumą, bet ir turės puikią galimybę bendrauti, susipažinti su jaunaisiais plaukikais iš užsienio. Tarptautinės plaukimo varžybos "Kaunas Grand Prix" ir "Klaipėda Grand Prix“ bei pasiekimai jose suteiks vaikams daugiau motyvacijos tobulėti ir būti fiziškai aktyviais.</t>
  </si>
  <si>
    <t>Lietuva, kaip ir daugelis pasaulio valstybių susiduria su mažo fizinio aktyvumo problema, kuri turi didelį poveikį žmogaus fizinei ir psichinei sveikatai. Kol kas Lietuvoje yra labai nedaug fizinio aktyvumo veiklų ar renginių, skirtų visoms amžiaus grupėms. Sprendžiant įvairių amžiaus grupių fizinio aktyvumo problemą, šeimą būtų galima įvardinti kaip vieną naujausių tikslinės grupės rūšį, kuri apima įvairaus amžiaus vaikus ir suaugusius. Bet koks dėmesys šeimai gali turėti didesnį poveiki kartu, nei atskirai. Projekto tikslas - didinti pramoginių sporto renginių prieinamumą šeimoms ir mažiau galimybių turintiems asmenims. Projekto uždavinys - suorganizuoti ir įvykdyti 2 bėgimo renginius. Siekiami projekto rezultatai: - suorganizuosime 2 bėgimo renginius skirtus visai šeimai, kuriuose sudalyvaus ne mažiau kaip 5700 asmenų, iš kurių 25% bus mažiau galimybių turintys asmenys. - projektas padidins The Color Run žinomumą plačiąją prasme ir tarp vienos pagrindinių tikslinių grupių - šeimų.</t>
  </si>
  <si>
    <t>Projekto "Klajok po Lietuvą bėgimo ritmu" tikslas - organizuoti bėgimo renginius visos Lietuvos gyventojams, tokiu būdu patenkinant gyventojų fizinio aktyvumo poreikį, prisidedant prie sveikos ir fiziškai aktyvios visuomenės ugdymo bei teigiamo požiūrio į fizinį aktyvumą formavimo. Projektas "Klajok po Lietuvą bėgimo ritmu" su savo renginiais aplankys visas Lietuvos apskritis. Per du projekto vykdymo metus bus suorganizuoti 10 bėgimo renginių po vieną kiekvienai apskričiai. Vykdomi bėgimo renginiai skirti visiems, nepaisant amžiaus, profesijos ar fizinio pasirengimo. Tai sporto šventės, kurių tikslas suvienyti miestų ir rajonų gyventojus, visus sporto entuziastus, skatinti socialinį ir fizinį aktyvumą, formuoti sveikos gyvensenos tradicijas Lietuvoje. Bėgimo renginiai skirti tiek profesionalams, tiek mėgėjams. Renginių išskirtinumas - skirtingų distancijų, orientuotų į plačią tikslinę grupę, gausa. Tam, kad kiekvienas dalyvis galėtų rasti sau tinkamą distanciją, renginių metu jų bus net 6 : maratonas -42,195km, pusmaratonis -21,098km, 10km, 5km, šeimų bėgimas – 1km ir vaikų bėgimas 400m. Planuojama, kad sporto renginiuose sudalyvaus 3000 dalyvių.</t>
  </si>
  <si>
    <t>Siekiant spręsti mažą vaikų fizinio aktyvumo problemas nacionaliniu mastu ir skatinti moksleivius būti aktyviais, teikiamas šis projektas su tikslu organizuoti futbolo žaidynes vaikams iki 12 m. ir jaunesniems Lietuvoje, kurie lanko futbolo klubų užsiėmimus, tačiau vien lankymas be galimybės rungtyniauti tokioje sporto šakoje nemotyvuoja nuolat būti fiziškai aktyviais. Labai dažnai matome, kad vaikai pradėję lankyti treniruotes neturėdami vidinės motyvacijos jas meta ir nebebūna fiziškai aktyvūs. Siekiant išlaikyti susidomėjimą reikalingos žaidynės. Projektu siekiama suorganizuoti analogų neturinčias vaikų U9-U12 grupių futbolo žaidynes, kuriose sudalyvaus virš 1600 vaikų iš visos Leituvos ir per 11 mėn. bus suorganizuota 1500 rungtynių.</t>
  </si>
  <si>
    <t>Projekto metu spręsime fiziškai aktyvių žmonių problemą, kadangi Lietuvoje aktyvia fizine veikla užsiima vos 10% Lietuvos gyventojų, bei didinsime bėgimo bendruomenę. Prisidedant prie šios problematikos sprendimo iškėlėme tikslą - išplėsti Vilniaus maratono renginį, į jį įtraukiant naujus dalyvius. Įgyvendindami šį tikslą organizuosime viešojo ir privataus sektorių bėgimo iššūkį, organizuosime bėgimo mentoriaus programą ir įgyvendinsime didžiausią bėgimo renginį Lietuvoje - Vilniaus maratonas. Planuojame, kad Vilniaus maratone sudalyvaus 9000 asmenų, bėgimo iššūkyje sudalyvaus 2500 organizacijų dalyvių iš kurių virš 1000 turės galimybę nemokamai sudalyvauti Vilniaus maratono renginyje. Bėgimo mentoriaus programa prisidės prie bėgiojančių asmenų kokybiško pasirengimo didinimo. Organizuojamas Vilniaus maratonas taps prieinamesnis ir kokybiškesnis, o jame sudalyvaus virš 9000 dalyvių. Tikimės, kad dėka projekto išaugs bėgimo bendruomenė, t. y. padidės bėgiojančių asmenų skaičius, ypač tarp asmenų, kurie dirba sėdimą arba mažai fizinių pastangų reikalaujamą darbą. Galiausiai, tikimės, kad projektas prisidės prie pačio Vilniaus maratono renginio augimo.</t>
  </si>
  <si>
    <t>Įvairūs fizinio aktyvumo tyrimai rodo vis prastėjančią fizinio aktyvumo situaciją pasaulyje: remiantis PSO duomenimis, pasaulyje apie 80 proc. vaikų ir paauglių nepasiekia rekomenduojamo fizinio aktyvumo kiekio (ne mažiau valandos vidutinio arba didelio intensyvumo fizinės veiklos kasdien). Projekto tikslinė grupė yra jaunuoliai 16-29 m. besimokantys Lietuvos švietimo įstaigose ( bendro lavinimo mokyklose, gimnazijose ir kolegijose). Planuojama pritraukti apie 540 asmenų per visą renginių ciklą. Dalyvauti renginiuose bus kviečiami jaunuoliai ne tik iš Kauno miesto, bet ir Alytaus, Vilniaus, Šiaulių, Klaipėdos, Utenos, Marijampolės, Panevėžio. Projektu „Fizinio aktyvumo proveržis “ Kauno kolegija prisidės prie Lietuvos kolegijų studentų ir moksleivių fizinio aktyvumo skatinimo per masinius sporto renginius. Kiekvienu atskiru renginiu jaunimui bus teikiama teorinių ir praktinių žinių apie sportą, sveikatinimą ir jo naudą.</t>
  </si>
  <si>
    <t>Mažasis futbolas 3x3 - viena sparčiausiai visame pasaulyje populiarėjančių futbolo atšakų. Lietuvoje labai išpopuliarėjo krepšinis 3x3, todėl akivaizdu, kad mažasis futbolas 3x3 taip pat turėtų susilaukti populiarumo jam skyrus daugiau dėmėsio. Mažasis futbolas 3x3 yra tinkamas žaisti visų amžiaus grupių asmenims, tiek vyrams, tiek moterims. Kadangi mažasis futbolas 3x3 yra žaidžiamas mažose erdvėse, komandas sudaro viduriniškai 3-6 komandos nariai, visiems norintiems propoguoti šią sporto šaką reikės mažai papildomų investicijų. Ši sporto šaka turi labai daug potencialo tapti itin populiaria tarp įvairiaus amžiaus lietuvių. Projekto tikslas: Populiarinti mažąjį futbolą 3x3 įvairių amžioms amžiaus grupėms. Projekto įgyvendinimo metu bus siekiama, kad organizuojamosuose turnyruose sudalyvautų ne mažiau 4550 dalyvių. Projekto metu bus suorganizuoti 25 mažojo futbolo 3x3 populiarinimo turnyrai bei 5 čempionatai visoje Lietuvoje. Planuojama, kad projekto renginiuose dalyvaus 5-84 metų amžiaus tikslinės grupės, kurios varžysis savo amžiaus grupės mažojo futbolo 3x3 turnyruose ir čempionatuose.</t>
  </si>
  <si>
    <t>Projekto tikslas - organizuojant renginius skatinti biomedicinos darbuotojų įtraukimą į regliarų fizinį aktyvumą ir pozityvių nuostatų formavimą per tenisą, populiarinti teniso sporto šaką, kelti teniso mėgėjų meistriškumą. Projekto uždaviniai: 1. Organizuojant nacionalinius biomedicinos darbuotojų mėgėjų teniso turnyrus (7 vnt.) įvairaus lygio žaidėjams, sieksime įtraukti biomedicinos bendruomenės narius į reguliarų fizinį aktyvumą, populiarinti teniso sporto šaką, kelti teniso mėgėjų meistriškumą. 2. Integruotais teniso meistriškumo mokymais-seminarais (7 vnt) suteikti žinių apie teniso technikasbei žaidimo taktikas, jų taikymo metodikas ir fizinio pajėgumo stiprinimą (psichologija, ištvermė, koordinacija). 3. Biomedicinos darbuotojų teniso akademijų (3 vnt.) metu skatinti biomedicinos darbuotojų įtraukimą į regliarų fizinį aktyvumą, sudaryti sąlygas išmokti teniso technikos, susipažinti su šiuo sportu, pagerinti fizinį raštingumą. Projekto metu numatomos įgyvendinti veiklos: 7 Nacionalinių medikų mėgėjų teniso turnyrų organizavimas, 7 Integruotų teniso meistriškumo mokymų-seminarų organizavimas ir 3 Biomedicinos darbuotojams skirtų teniso akademijų organizavimas.</t>
  </si>
  <si>
    <t>Projekto tikslas – didinti gyventojų fizinį raštingumą propaguojant tenisą ir kitą rakečių sportą Lietuvoje. Siekiant spręsti nepakankamo Lietuvos suaugusiųjų gyventojų fizinio aktyvumo problemą, projekto metu bus vykdomos veiklos, sudarančios sąlygas didinti projekto dalyvių fizinį raštingumą (žinias, įgūdžius ir motyvaciją), propaguojant tenisą ir kitą rakečių sportą Lietuvoje ir taip gerinant jų fizinę ir psichinę sveikatą. Projekto veiklos apims gyventojų informuotumo ir motyvacijos sportuoti, praktikuojant rakečių sportą didinimo iniciatyvas (video klipai, pranešimai, istorijos, treniruotės su virtualia įranga) ir fizinį aktyvumą per tenisą skatinantys renginiai (parengiamieji turnyrai ir nacionalinės teniso mėgėjų klubų žaidynės). Poveikis dalyviams: formuojami dalyvių fizinio aktyvumo įpročiai ir įgūdžiai ir skatinami pozityvūs fizinės ir emocinės sveikatos rodiklių pokyčiai.</t>
  </si>
  <si>
    <t>Projekto metu bus organizuojami "Fit model Lietuva" sporto varžybų renginiai neprofesionaliai sportuojantiems asmenims. Planuojamas dalyvių skaičius 960 asmenys iš kurių 70 proc įvairaus amžiaus moterų. Iš viso per projekto įgyvendinimo laikotarpį bus suorganizuoti 8 renginiai ir pritraukta 4000 žiūrovų. Projekto Sporto renginiai bus transliuojami nuotoliniu būdu skaitmeninių technologijų platformose.</t>
  </si>
  <si>
    <t>Projekto pagrindinis tikslas - didinti gyventojų fizinį aktyvumą, t.y. skatinti daugiau judėti, nuolat užsiimti aktyvia fizine veikla ir edukuoti apie fizinio aktyvumo naudą, t.y. sudaryti galimybes suprasti judėjimo reikšmę sveikatai ir gerai savijautai. Taip pat skleisti žinią, kad sportas, fizinė veikla, kartu su gamtos ir išteklių tausojimu, socialiniu bendravimo aspektu, komandine dvasia yra malonus laisvalaikio praleidimo būdas. Projekto metu bus organizuojamos reguliarios fizinės veiklos bei komandiniai estafetės bėgimo bei komandinio ėjimo renginiai Vilniuje ir Kaune. Pagrindiniai sporto projekto dalyviai bus: - Įmonių, kolektyvų, bendradarbių, bendraminčių, klubų, bendruomenių, studentų, mokinių atstovai, vienos ar skirtingų lyčių asmenys neribojant amžiaus. - Taip pat tokio pobūdžio renginiuose dar nedalyvavę bendruomenių nariai ir komandas palaikantys asmenys. - Aktyviai projekto veiklose bus įtraukti vietos bendruomenių savanoriai. Tikimės, kad projekto veiklos ir renginiai vyks sklandžiai, įtrauks fiziškai pasyvių žmonių, o įvairiose projekto veiklose dalyvaus 3540 dalyvių.</t>
  </si>
  <si>
    <t>Projektas “Laikas KERLINGUI!” Tikslas: per metus įtraukti virš 5000 įvairaus amžiaus asmenų į dalyvavimą 40 kerlingo sporto renginių, 7 stovyklose, 50 renginių bendrojo ugdymo mokyklose, per aktyvų dalyvavimą didinant jų fizinį raštingumą ir paskatinant aktyviau įsitraukti į reguliarias sportines veiklas. Renginiai vyks gausiai lankomose prekybos ir pramogų centrų ledo arenose, tai užtikrins didesnį jų žinomumą ir įtrauks daugiau aktyvių dalyvių. Projektu dalyviams bus suteiktos naujos sportinės kompetencijos, per kerlingo sportą lavinamas matematinis strateginis mąstymas, gilinamos fizikos žinios, taip ugdant ne tik fizines ypatybes ir plečiant sportinių žinių diapazoną, bet ir didinant specialųjį fizinį bei bendrąjį raštingumą. Dalyvaudani renginiuose, dalyviai pajus poreikį tobulinti pusiausvyrą, statinę ir dinaminę ištvermę, kojų bei rankų raumenų jėgą,nes šios ypatybės yra labai svarbios kerlingo sporte, o tai juos paskatins dažniau stiprinti savo fizinį pajėgumą organizuotai arba savarankiškai. Įtrauktiems į projekto veiklas dalyviams bus sudaromos palankios finansinės sąlygos toliau tęsti veiklas.</t>
  </si>
  <si>
    <t>Panevėžio jachtklubas, skatindamas buriavimo veiklas, vykdo projektą "Buriavimo veiklos mieste", kurio tikslas - didinti buriavimo veiklomis (rekreacinio ar aktyvios fizinės veiklos tipo) užsiimančių asmenų skaičių. To sieksime pritraukdami buriavimo veiklas į miesto urbanistines erdves, suteikdami įrankius (vėjaračius) ir teorinius pagrindus, o sparčiausiai besimokantieji išaiškės varžybose. Organizuodami buriavimo ant kietų paviršių renginius, skatinsime įvairių grupių asmenis užsiimti aktyviomis buriavimo veiklomis, didinsime fizinį užimtumą, socialinę įtrauktį ir bendruomeniškumą. Tikimės, kad miesto erdvėse padaugės aktyviai laisvalaikį leidžiančių asmenų, ir į mūsų buriuotojų klubą prisijungs naujų, buriavimą propaguojančių asmenų.</t>
  </si>
  <si>
    <t>„Nykštietiškas triatlonas“ yra unikalus ir labai efektyvus būdas žmones sudominti sportu, paversti jį vienu iš laisvalaikio leidimo būdų, paskatinti sveikai gyvensenai. „Nykštietiškas triatlonas“ – tai sportinis-pramoginis-turistinis renginys apjungiantis daugelį sporto šakų, iš kurių pagrindinės yra bėgimas, irklavimas, dviračių ir orientavimosi sportas. Nuotykių lenktynių trasos rengiamos skirtingo ilgio ir planuojamos taip, kad dalyviai varžybų metu aplankytų gražiausias krašto vietas ir objektus. Todėl šios varžybos tinkamos tiek gerai fiziškai pasirengusiems sportininkams, tiek aktyvų laisvalaikį vertinantiems žmonėms. Vien tai, kad Anykščiuose daugėja bėgiojančių, dviračiais važinėjančių miestiečių, jau yra šioks toks Nykštietiško Triatlono nuopelnas, o kaip to įrodymas – kas met didėjantis pačių anykštėnų dalyvimas šiame renginyje. Be to, N.T. viena iš papildomų jaunimo užimtumo formų – kasmet N.T. savanoriavimo pagrindu pritraukia kelias dešimtis jaunų anykštėnų, kurie įgyja patirties, patys labiau susidomi sportu ir padeda skleisti teigiamą informaciją apie Anykščius.</t>
  </si>
  <si>
    <t>VšĮ Plungės futbolas vykdo futbolo treniruotes 5 - 18 metų amžiaus vaikams. Organizuoja renginius, skatinančius fizinį aktyvumą futbolo pagalba. Turi pagrindinę vyrų komandą kurioje žaidžia vietos bendruomenės vyrai. Taip pat, 2020 m. susikūrė VŠĮ "Plungės futbolas" lankančių vaikų mamyčių futbolo komanda. Organizuojami renginiai vietos bendruomenei, kuriuose dalyvauja ne tik vietos komandos bet atvažiuoja komandos iš visos Lietuvos, ar net užsienio. Projekto tikslas - įvairių amžiaus grupių asmenų fizinio aktyvumo skatinimas bei ugdyti fizinį raštingumą sporto švenčių ir futbolo turnyrų pagalba. Projekto metu bus suorganizuota eilė renginių, kurių bendras dalyvių skaičius viršys 1000. Siekiama, jog projekas paskatins dar daugiau žmonių iš Plungės ir aplinkinių rajonų aktyviai įsijungti į sporto veiklas ir sveiką gyvenseną paversti ne vien pramoga, bet ir kasdienybe.</t>
  </si>
  <si>
    <t>Edukacinis visai šeimai dviračių sporto projektas "100 metų minam..." skirtas supažindinti, pakviesti išbandyti ir nuolat aktyviai įsitraukti į važinėjimą dviračiu tiek jaunus, tiek senus: važiuoti dviračiu yra smagu visiems. Projektas susideda iš smagios, bet savo patarimais naudingos pamokėlės sukūrimo apie važiavimo dviračiu naudą, taip pat Dviračių šventės organizavimo Kėdainiuose rugpjūčio 6 d. Šios šventės metu renginio dalyviai šeimos galės varžytis dviračiu įveikiant 100 km, taip pat gyvai susipažystant su Lietuvos dviračių sporto žvaigždžių pristatoma edukacija ir smagiomis pramogomis, susijusiomis su skirtingomis dviračių sporto disciplinomis. Kėdainiai šiam renginiui pasirinkta neatsitiktinai - miestas turi unikalų senamiestį ir patogias edves įdomios savo aplinka dviračių varžybų trasos įrengimui, yra praktiškai Lietuvos centras ir itin patogus atvykti į renginį šeimoms iš skirtingų Lietuvos miestų. "100 metų minam, minam kartu su visa šeima" - projekto organizatoriai viliasi, jog šis renginio šūkis "dviračio liga" susirgti" paskatins kuo daugiau Lietuvos šeimų.</t>
  </si>
  <si>
    <t>Paplūdimio tinklinio turnyrai šeimoms (komandą sudarys tėvai (seneliai) ir vaikai (anūkai)) ir veteranams (50+) Pritraukti į turnyrus skirtingų amžiaus grupių ir skirtingo sportinio pajėgumo žmones.</t>
  </si>
  <si>
    <t>Pagrindinis VšĮ Sporto klubas "Uraganas" projekto "Paplūdimio tinklinis – suaugusiųjų fizinio aktyvumo skatinimui" tikslas - skatinti suaugusiųjų fizinį aktyvumą siekiant pagerinti jų sveikatos rodiklius. Pagrindinė projektu sprendžiama problema - prasti suaugusiųjų sveikatos rodikliai, nulemti žemo fizinio aktyvumo. Projekto metu ugdomas suaugusiųjų fizinis raštingumas organizuojant reguliarias paplūdimio tinklinio treniruotes bei skatinamas suaugusiųjų aktyvus laisvalaikis organizuojant paplūdimio tinklinio turnyrus. Veiklose dalyvaus 112 suaugusiųjų, priklausančių 18-64 m. amžiaus grupei. Skatinamas didesnis merginų/moterų įsitraukimas į fizines veiklas. Projekto trukmė - 12 mėnesių.</t>
  </si>
  <si>
    <t>Projekto „Išmok žaisti skvošą ir dalyvauk turnyruose“ dalyviai bus praktiškai supažindinami su fizinio aktyvumo veiklomis, jiems bus suformuoti taisyklingo sportavimo įgūdžiai. Projekto rėmuose bus pravestos reguliarios skvošo treniruotės dalyviams visus metus (96 treniruotės per metus/treniruotėse sudalyvaus 400 unikalių dalyvių); pravesta 12 turnyrų per metus (turnyruose sudalyvaus 500 unikalių dalyvių). Visi norintys galės dalyvauti organizuojamuose turnyruose ir treniruotėse. Turnyruose dalyviai bus skirstomi į grupes pagal pajėgumą (A, B, C grupės). Įgūdžiai bus įvertinami tobulėjimo taškais. Taigi kuo didesnis tobulėjimas bus pasiektas per periodą, tuo daugiau taškų surinks žaidėjas.</t>
  </si>
  <si>
    <t>Projekto tikslas - skatinti visuomenės fizinį aktyvumą ir domėjimąsi įvairiomis sporto šakomis organizuojant Trakuose "Trakų šeimų sporto festivalį". Festivalio tikslas - pakviesti Lietuvos gyventojus atvykti į Trakus ir dalyvauti įvairiose sporto varžybose, nukreipti vaikus ir suagusius aktyviam, turiningam ir sveikam laisvalaikio praleidimui tokiu būdu sudominant jos aktyvia sportine veikla. Tai vienintelis tokio pobūdžio renginių Trakuose, į kurį siekiama sutraukti daugybę kultūros organizacijų, sporto, sveikatingumo klubų, būrelių bei įvairiausių sporto prekių ženklų atstovų, profesionalių sportininkų, sveikos gyvensenos šalininkų. 2022 ir 2023 m. bus suorganizuota po 1 Trakų šeimų sporto festivalį, kuris numatomas Akmenės ežero pakrantėje. Į sporto festivalį sukvietėme savo sričių geriausius tam, jog sporto įvairialypiškumu ir galimybėmis rinktis, įtikintume net tuos, kurie kategoriškai tvirtina esą jis yra ne jiems ir paskatintume Lietuvos gyventojus būti fiziškai aktyviais.</t>
  </si>
  <si>
    <t>VšĮ Geležinė mama</t>
  </si>
  <si>
    <t>SPORTO RENGINIAI</t>
  </si>
  <si>
    <t>Druskininkų sporto centras</t>
  </si>
  <si>
    <t>Kupiškio r. kūno kultūros ir sporto centras</t>
  </si>
  <si>
    <t>VšĮ "SPORTO KLUBAS KAYAK GYM"</t>
  </si>
  <si>
    <t>Marijampolės sporto asociacija "Išvien</t>
  </si>
  <si>
    <t>Viešoji įstaiga "NACIONALINIS AUTOMOBILIŲ KLUBAS"</t>
  </si>
  <si>
    <t>Viešoji įstaiga "Baltijos futbolo akademija"</t>
  </si>
  <si>
    <t>Klaipėdos universitetas</t>
  </si>
  <si>
    <t>Viešoji įstaiga "AUKSINĖ GINSVĖ"</t>
  </si>
  <si>
    <t>UAB "Pitlane"</t>
  </si>
  <si>
    <t>Lietuvos sporto universitetas</t>
  </si>
  <si>
    <t>Jonavos kūno kultūros ir sporto centras</t>
  </si>
  <si>
    <t>Lietuvos šaudymo sporto federacija</t>
  </si>
  <si>
    <t>Viešoji įstaiga "Hanner up"</t>
  </si>
  <si>
    <t>MB Runner Patch</t>
  </si>
  <si>
    <t>Lietuvos sporto draugija "Žalgiris"</t>
  </si>
  <si>
    <t>Respublikinė ikimokyklinio ugdymo kūno kultūros pedagogų asociacija</t>
  </si>
  <si>
    <t>VšĮ Futbolo akademija "Gintaras"</t>
  </si>
  <si>
    <t>Sporto klubas "Oaks"</t>
  </si>
  <si>
    <t>Futbolo klubas "Danspin"</t>
  </si>
  <si>
    <t>Biudžetinė įstaiga KLAIPĖDOS "GINTARO" SPORTO CENTRAS</t>
  </si>
  <si>
    <t>UAB Walk15</t>
  </si>
  <si>
    <t>UAB "Sporto infrastruktūra"</t>
  </si>
  <si>
    <t>Viešoji įstaiga "Neringa FM"</t>
  </si>
  <si>
    <t>Lietuvos skraidančiojo disko federacija</t>
  </si>
  <si>
    <t>Šedbarų kaimo bendruomenė "Spiečius"</t>
  </si>
  <si>
    <t>Kauno jaunimo golfo klubas "Svingas"</t>
  </si>
  <si>
    <t>VšĮ Alytaus sporto valdyba</t>
  </si>
  <si>
    <t>Viešoji įstaiga Aukštaitijos Krepšinio Mokykla</t>
  </si>
  <si>
    <t>LIETUVOS OLIMPINIS FONDAS</t>
  </si>
  <si>
    <t>Lietuvos rankinio lyga</t>
  </si>
  <si>
    <t>VšĮ "Kitas žingsnis"</t>
  </si>
  <si>
    <t>VšĮ "Trenkturas"</t>
  </si>
  <si>
    <t>VšĮ "Maratomanija"</t>
  </si>
  <si>
    <t>VšĮ "Sportmanija"</t>
  </si>
  <si>
    <t>Pakruojo rajono sporto centras</t>
  </si>
  <si>
    <t>Lietuvos šiuolaikinės penkiakovės federacija</t>
  </si>
  <si>
    <t>VšĮ "Mamos žygeivės"</t>
  </si>
  <si>
    <t>Lietuvos teniso sąjunga</t>
  </si>
  <si>
    <t>UAB "Konsultacijos verslui"</t>
  </si>
  <si>
    <t>Lietuvos asociacija "Sportas visiems"</t>
  </si>
  <si>
    <t>Asociacija "Gero vėjo klubas"</t>
  </si>
  <si>
    <t>Lietuvos kurčiųjų sporto komitetas</t>
  </si>
  <si>
    <t>Alytaus krepšinio akademija</t>
  </si>
  <si>
    <t>Lietuvos krepšinio veteranų lyga</t>
  </si>
  <si>
    <t>Ekstremaliojo sporto asociacija</t>
  </si>
  <si>
    <t>Kražių Motiejaus Kazimiero Sarbievijaus kultūros centras</t>
  </si>
  <si>
    <t>Vilniaus miesto krepšinio mokykla</t>
  </si>
  <si>
    <t>MB "Sekundės tikslumu"</t>
  </si>
  <si>
    <t>Maumedžių gyvenvietės bendruomenė</t>
  </si>
  <si>
    <t>Mažeikių rajono savivaldybės administracija</t>
  </si>
  <si>
    <t>Jurbarko sporto centras</t>
  </si>
  <si>
    <t>Sporto klubas "Tavo iššūkis"</t>
  </si>
  <si>
    <t>Viešoji įstaiga "Vilniaus teniso akademija"</t>
  </si>
  <si>
    <t>Lietuvos triatlono federacija</t>
  </si>
  <si>
    <t>Lietuvos sporto draugijos "Žalgiris" Utenos rajono taryba</t>
  </si>
  <si>
    <t>LIETUVOS STALO TENISO ASOCIACIJA</t>
  </si>
  <si>
    <t>VšĮ "Nacionalinis mokymų centras"</t>
  </si>
  <si>
    <t>Viešoji įstaiga sporto klubas "Birštono Nemunas"</t>
  </si>
  <si>
    <t>UAB "Treniruočių pasaulis"</t>
  </si>
  <si>
    <t>Lietuvos kartingo federacija</t>
  </si>
  <si>
    <t>VšĮ "Tailando bokso mustangas"</t>
  </si>
  <si>
    <t>Šilalės sporto mokykla</t>
  </si>
  <si>
    <t>Lietuvos moterų futbolo asociacija</t>
  </si>
  <si>
    <t>VšĮ Plaukimo klubas "Šilainiai"</t>
  </si>
  <si>
    <t>UAB "Gee Team"</t>
  </si>
  <si>
    <t>VšĮ "100 marathon club Lithuania"</t>
  </si>
  <si>
    <t>Lietuvos vaikų ir jaunių ugdymo futbolo asociacija</t>
  </si>
  <si>
    <t>Viešoji įstaiga Tarptautinis maratonas</t>
  </si>
  <si>
    <t>Kauno kolegija</t>
  </si>
  <si>
    <t>VšĮ Sportuokime kartu</t>
  </si>
  <si>
    <t>Lietuvos sveikatos mokslų universitetas</t>
  </si>
  <si>
    <t>VšĮ TenisoNamai.lt</t>
  </si>
  <si>
    <t>Vilniaus sporto federacija</t>
  </si>
  <si>
    <t>Viešoji įstaiga "Penkių po penkis projektas"</t>
  </si>
  <si>
    <t>Lietuvos kerlingo asociacija (LKA)</t>
  </si>
  <si>
    <t>Panevėžio jachtklubas</t>
  </si>
  <si>
    <t>VšĮ "Grynam ore"</t>
  </si>
  <si>
    <t>Viešoji įstaiga "Plungės futbolas"</t>
  </si>
  <si>
    <t>Lietuvos dviračių sporto federacija</t>
  </si>
  <si>
    <t>TINKLINIO IR PLIAŽINIO TINKLINIO SPORTO KLUBAS "AUKSMA"</t>
  </si>
  <si>
    <t>Sporto klubas "Uraganas"</t>
  </si>
  <si>
    <t>VšĮ Skvošo lyga</t>
  </si>
  <si>
    <t>"Sveiko Judesio" asociacija</t>
  </si>
  <si>
    <t>Tinkama</t>
  </si>
  <si>
    <r>
      <t xml:space="preserve">Projekto veiklos sritis </t>
    </r>
    <r>
      <rPr>
        <b/>
        <sz val="10"/>
        <rFont val="Times New Roman"/>
        <family val="1"/>
        <charset val="186"/>
      </rPr>
      <t>(eksperto išvada)</t>
    </r>
  </si>
  <si>
    <t>Pastabos</t>
  </si>
  <si>
    <t>Finansuotinas</t>
  </si>
  <si>
    <t>Nefinansuotinas dėl lėšų trūkumo</t>
  </si>
  <si>
    <t>Projekto įgyvendinimo pradžia</t>
  </si>
  <si>
    <t xml:space="preserve">Projekto įgyvendinimo pabaiga </t>
  </si>
  <si>
    <t>Projekto veiklos sritis (eksperto išvada)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</si>
</sst>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yyyy/mm/dd;@"/>
  </numFmts>
  <fonts count="10" x14ac:knownFonts="1">
    <font>
      <sz val="11"/>
      <color rgb="FF000000"/>
      <name val="Calibri"/>
    </font>
    <font>
      <sz val="11"/>
      <color rgb="FF000000"/>
      <name val="Calibri"/>
      <family val="2"/>
      <charset val="186"/>
    </font>
    <font>
      <b/>
      <sz val="11"/>
      <color theme="1"/>
      <name val="Times New Roman"/>
      <family val="1"/>
      <charset val="186"/>
    </font>
    <font>
      <sz val="11"/>
      <color theme="1"/>
      <name val="Times New Roman"/>
      <family val="1"/>
      <charset val="186"/>
    </font>
    <font>
      <sz val="11"/>
      <name val="Times New Roman"/>
      <family val="1"/>
      <charset val="186"/>
    </font>
    <font>
      <b/>
      <sz val="11"/>
      <name val="Times New Roman"/>
      <family val="1"/>
      <charset val="186"/>
    </font>
    <font>
      <b/>
      <sz val="10"/>
      <color theme="1"/>
      <name val="Times New Roman"/>
      <family val="1"/>
      <charset val="186"/>
    </font>
    <font>
      <b/>
      <sz val="10"/>
      <color rgb="FFFF0000"/>
      <name val="Times New Roman"/>
      <family val="1"/>
      <charset val="186"/>
    </font>
    <font>
      <b/>
      <sz val="10"/>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rgb="FFFFD966"/>
        <bgColor rgb="FF000000"/>
      </patternFill>
    </fill>
    <fill>
      <patternFill patternType="solid">
        <fgColor rgb="FF92D050"/>
        <bgColor rgb="FF0000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xf numFmtId="0" fontId="1" fillId="0" borderId="0"/>
  </cellStyleXfs>
  <cellXfs count="74">
    <xf numFmtId="0" fontId="0" fillId="0" borderId="0" xfId="0"/>
    <xf numFmtId="0" fontId="3" fillId="0" borderId="0" xfId="0" applyFont="1" applyAlignment="1">
      <alignment horizontal="center"/>
    </xf>
    <xf numFmtId="164" fontId="3" fillId="0" borderId="0" xfId="0" applyNumberFormat="1" applyFont="1" applyAlignment="1">
      <alignment horizontal="center"/>
    </xf>
    <xf numFmtId="0" fontId="3" fillId="0" borderId="2" xfId="0" applyFont="1" applyBorder="1" applyAlignment="1">
      <alignment horizontal="center"/>
    </xf>
    <xf numFmtId="0" fontId="3" fillId="0" borderId="0" xfId="0" applyFont="1" applyAlignment="1">
      <alignment horizontal="left"/>
    </xf>
    <xf numFmtId="0" fontId="3" fillId="4" borderId="0" xfId="0" applyFont="1" applyFill="1" applyAlignment="1">
      <alignment horizontal="center"/>
    </xf>
    <xf numFmtId="0" fontId="3" fillId="0" borderId="0" xfId="0" applyFont="1" applyFill="1" applyAlignment="1">
      <alignment horizontal="center"/>
    </xf>
    <xf numFmtId="0" fontId="3" fillId="0" borderId="2" xfId="0" applyFont="1" applyBorder="1" applyAlignment="1">
      <alignment horizontal="center" vertical="center"/>
    </xf>
    <xf numFmtId="0" fontId="4" fillId="0" borderId="1" xfId="0" applyFont="1" applyBorder="1"/>
    <xf numFmtId="0" fontId="4" fillId="0" borderId="1" xfId="0" applyFont="1" applyBorder="1" applyAlignment="1">
      <alignment horizontal="left"/>
    </xf>
    <xf numFmtId="164" fontId="4" fillId="0" borderId="1" xfId="0" applyNumberFormat="1" applyFont="1" applyBorder="1"/>
    <xf numFmtId="0" fontId="4" fillId="0" borderId="2" xfId="0" applyFont="1" applyBorder="1"/>
    <xf numFmtId="0" fontId="4" fillId="0" borderId="2" xfId="0" applyFont="1" applyBorder="1" applyAlignment="1">
      <alignment horizontal="left"/>
    </xf>
    <xf numFmtId="164" fontId="4" fillId="0" borderId="2" xfId="0" applyNumberFormat="1" applyFont="1" applyBorder="1"/>
    <xf numFmtId="164" fontId="4" fillId="0" borderId="2" xfId="0" applyNumberFormat="1" applyFont="1" applyBorder="1" applyAlignment="1">
      <alignment horizontal="right" vertical="center"/>
    </xf>
    <xf numFmtId="164" fontId="4" fillId="0" borderId="1" xfId="0" applyNumberFormat="1" applyFont="1" applyBorder="1" applyAlignment="1">
      <alignment horizontal="right" vertical="center"/>
    </xf>
    <xf numFmtId="164" fontId="3" fillId="0" borderId="0" xfId="0" applyNumberFormat="1" applyFont="1" applyAlignment="1">
      <alignment horizontal="right" vertical="center"/>
    </xf>
    <xf numFmtId="0" fontId="3" fillId="0" borderId="1" xfId="0" applyFont="1" applyBorder="1" applyAlignment="1">
      <alignment horizontal="center" vertical="center"/>
    </xf>
    <xf numFmtId="0" fontId="3" fillId="0" borderId="0" xfId="0" applyFont="1" applyAlignment="1">
      <alignment horizontal="center" vertical="center"/>
    </xf>
    <xf numFmtId="164" fontId="3" fillId="0" borderId="0" xfId="0" applyNumberFormat="1" applyFont="1" applyAlignment="1">
      <alignment horizontal="center" vertical="center"/>
    </xf>
    <xf numFmtId="0" fontId="3" fillId="0" borderId="0" xfId="0" applyFont="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164" fontId="4" fillId="0" borderId="1" xfId="0" applyNumberFormat="1" applyFont="1" applyBorder="1" applyAlignment="1">
      <alignment vertical="center"/>
    </xf>
    <xf numFmtId="0" fontId="3" fillId="0" borderId="0" xfId="0" applyFont="1" applyFill="1" applyAlignment="1">
      <alignment horizontal="center" vertical="center"/>
    </xf>
    <xf numFmtId="165" fontId="4" fillId="0" borderId="1" xfId="0" applyNumberFormat="1" applyFont="1" applyBorder="1" applyAlignment="1">
      <alignmen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xf>
    <xf numFmtId="164" fontId="2" fillId="0" borderId="0" xfId="0" applyNumberFormat="1" applyFont="1" applyAlignment="1">
      <alignment horizontal="center" vertical="center"/>
    </xf>
    <xf numFmtId="164" fontId="2" fillId="0" borderId="2" xfId="0" applyNumberFormat="1" applyFont="1" applyBorder="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left" vertical="center"/>
    </xf>
    <xf numFmtId="0" fontId="6"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165" fontId="4" fillId="0" borderId="2" xfId="0" applyNumberFormat="1" applyFont="1" applyBorder="1"/>
    <xf numFmtId="165" fontId="4" fillId="0" borderId="1" xfId="0" applyNumberFormat="1" applyFont="1" applyBorder="1"/>
    <xf numFmtId="0" fontId="2" fillId="0" borderId="0" xfId="0" applyFont="1" applyAlignment="1">
      <alignment horizontal="center"/>
    </xf>
    <xf numFmtId="0" fontId="5" fillId="0" borderId="1" xfId="0" applyFont="1" applyBorder="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164" fontId="2" fillId="0" borderId="1" xfId="0" applyNumberFormat="1" applyFont="1" applyBorder="1" applyAlignment="1">
      <alignment horizontal="right" vertical="center"/>
    </xf>
    <xf numFmtId="0" fontId="2" fillId="0" borderId="0" xfId="0" applyFont="1" applyAlignment="1">
      <alignment horizontal="left"/>
    </xf>
    <xf numFmtId="0" fontId="5" fillId="0" borderId="2"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left" vertical="center"/>
    </xf>
    <xf numFmtId="0" fontId="5" fillId="0" borderId="1" xfId="0" applyFont="1" applyBorder="1" applyAlignment="1">
      <alignment horizontal="left"/>
    </xf>
    <xf numFmtId="164" fontId="2" fillId="0" borderId="1" xfId="0" applyNumberFormat="1"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165" fontId="4" fillId="0" borderId="1" xfId="0" applyNumberFormat="1" applyFont="1" applyBorder="1" applyAlignment="1">
      <alignment horizontal="left" vertical="center"/>
    </xf>
    <xf numFmtId="0" fontId="3" fillId="0" borderId="1" xfId="0" applyFont="1" applyBorder="1" applyAlignment="1">
      <alignment horizontal="left" vertical="center"/>
    </xf>
    <xf numFmtId="0" fontId="8" fillId="2" borderId="1" xfId="0" applyFont="1" applyFill="1" applyBorder="1" applyAlignment="1">
      <alignment horizontal="center" vertical="center" wrapText="1"/>
    </xf>
    <xf numFmtId="165" fontId="4" fillId="0" borderId="1" xfId="0" applyNumberFormat="1" applyFont="1" applyBorder="1" applyAlignment="1">
      <alignment horizontal="left"/>
    </xf>
    <xf numFmtId="0" fontId="3" fillId="0" borderId="1" xfId="0" applyFont="1" applyBorder="1" applyAlignment="1">
      <alignment horizontal="left"/>
    </xf>
    <xf numFmtId="0" fontId="4" fillId="4" borderId="1" xfId="0" applyFont="1" applyFill="1" applyBorder="1"/>
    <xf numFmtId="0" fontId="4" fillId="4" borderId="1" xfId="0" applyFont="1" applyFill="1" applyBorder="1" applyAlignment="1">
      <alignment horizontal="left"/>
    </xf>
    <xf numFmtId="165" fontId="4" fillId="4" borderId="1" xfId="0" applyNumberFormat="1" applyFont="1" applyFill="1" applyBorder="1"/>
    <xf numFmtId="0" fontId="3" fillId="4" borderId="2" xfId="0" applyFont="1" applyFill="1" applyBorder="1" applyAlignment="1">
      <alignment horizontal="center" vertical="center"/>
    </xf>
    <xf numFmtId="0" fontId="5" fillId="4" borderId="1" xfId="0" applyFont="1" applyFill="1" applyBorder="1" applyAlignment="1">
      <alignment horizontal="center"/>
    </xf>
    <xf numFmtId="164" fontId="4" fillId="4" borderId="1" xfId="0" applyNumberFormat="1" applyFont="1" applyFill="1" applyBorder="1"/>
    <xf numFmtId="164" fontId="4" fillId="4" borderId="2" xfId="0" applyNumberFormat="1" applyFont="1" applyFill="1" applyBorder="1"/>
    <xf numFmtId="164" fontId="4" fillId="4" borderId="1" xfId="0" applyNumberFormat="1" applyFont="1" applyFill="1" applyBorder="1" applyAlignment="1">
      <alignment horizontal="right" vertical="center"/>
    </xf>
    <xf numFmtId="0" fontId="3" fillId="4" borderId="1" xfId="0" applyFont="1" applyFill="1" applyBorder="1" applyAlignment="1">
      <alignment horizontal="left"/>
    </xf>
    <xf numFmtId="165" fontId="4" fillId="4" borderId="1" xfId="0" applyNumberFormat="1" applyFont="1" applyFill="1" applyBorder="1" applyAlignment="1">
      <alignment horizontal="left"/>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164" fontId="3" fillId="0" borderId="3" xfId="0" applyNumberFormat="1" applyFont="1" applyBorder="1" applyAlignment="1">
      <alignment horizontal="left" vertical="center" wrapText="1"/>
    </xf>
  </cellXfs>
  <cellStyles count="2">
    <cellStyle name="Įprastas" xfId="0" builtinId="0"/>
    <cellStyle name="Normal 2"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
  <sheetViews>
    <sheetView zoomScale="90" zoomScaleNormal="90" workbookViewId="0">
      <selection activeCell="D7" sqref="D7"/>
    </sheetView>
  </sheetViews>
  <sheetFormatPr defaultColWidth="9.140625" defaultRowHeight="15" x14ac:dyDescent="0.25"/>
  <cols>
    <col min="1" max="1" width="5.28515625" style="18" customWidth="1"/>
    <col min="2" max="2" width="21.140625" style="18" customWidth="1"/>
    <col min="3" max="4" width="26.28515625" style="18" customWidth="1"/>
    <col min="5" max="5" width="59.5703125" style="18" customWidth="1"/>
    <col min="6" max="6" width="15.28515625" style="18" customWidth="1"/>
    <col min="7" max="7" width="15.140625" style="18" customWidth="1"/>
    <col min="8" max="8" width="11" style="18" customWidth="1"/>
    <col min="9" max="9" width="12" style="18" customWidth="1"/>
    <col min="10" max="10" width="25.5703125" style="18" customWidth="1"/>
    <col min="11" max="11" width="52" style="18" customWidth="1"/>
    <col min="12" max="12" width="14.140625" style="18" customWidth="1"/>
    <col min="13" max="13" width="10.85546875" style="52" customWidth="1"/>
    <col min="14" max="14" width="17.42578125" style="19" customWidth="1"/>
    <col min="15" max="15" width="16.42578125" style="19" customWidth="1"/>
    <col min="16" max="16" width="14.42578125" style="19" customWidth="1"/>
    <col min="17" max="17" width="14" style="19" customWidth="1"/>
    <col min="18" max="18" width="18.28515625" style="16" customWidth="1"/>
    <col min="19" max="19" width="18.42578125" style="16" customWidth="1"/>
    <col min="20" max="20" width="14.28515625" style="16" customWidth="1"/>
    <col min="21" max="21" width="25.42578125" style="19" customWidth="1"/>
    <col min="22" max="22" width="15.42578125" style="20" customWidth="1"/>
    <col min="23" max="16384" width="9.140625" style="18"/>
  </cols>
  <sheetData>
    <row r="1" spans="1:22" ht="48.75" customHeight="1" x14ac:dyDescent="0.25">
      <c r="Q1" s="73" t="s">
        <v>21</v>
      </c>
      <c r="R1" s="73"/>
      <c r="S1" s="73"/>
      <c r="T1" s="73"/>
      <c r="U1" s="73"/>
    </row>
    <row r="2" spans="1:22" s="38" customFormat="1" ht="89.45" customHeight="1" x14ac:dyDescent="0.25">
      <c r="A2" s="34" t="s">
        <v>17</v>
      </c>
      <c r="B2" s="34" t="s">
        <v>12</v>
      </c>
      <c r="C2" s="34" t="s">
        <v>3</v>
      </c>
      <c r="D2" s="56" t="s">
        <v>475</v>
      </c>
      <c r="E2" s="34" t="s">
        <v>0</v>
      </c>
      <c r="F2" s="34" t="s">
        <v>60</v>
      </c>
      <c r="G2" s="34" t="s">
        <v>474</v>
      </c>
      <c r="H2" s="56" t="s">
        <v>4</v>
      </c>
      <c r="I2" s="34" t="s">
        <v>13</v>
      </c>
      <c r="J2" s="34" t="s">
        <v>14</v>
      </c>
      <c r="K2" s="34" t="s">
        <v>15</v>
      </c>
      <c r="L2" s="34" t="s">
        <v>18</v>
      </c>
      <c r="M2" s="35" t="s">
        <v>1</v>
      </c>
      <c r="N2" s="35" t="s">
        <v>2</v>
      </c>
      <c r="O2" s="35" t="s">
        <v>61</v>
      </c>
      <c r="P2" s="36" t="s">
        <v>9</v>
      </c>
      <c r="Q2" s="36" t="s">
        <v>8</v>
      </c>
      <c r="R2" s="37" t="s">
        <v>10</v>
      </c>
      <c r="S2" s="37" t="s">
        <v>16</v>
      </c>
      <c r="T2" s="36" t="s">
        <v>8</v>
      </c>
      <c r="U2" s="37" t="s">
        <v>11</v>
      </c>
      <c r="V2" s="37" t="s">
        <v>470</v>
      </c>
    </row>
    <row r="3" spans="1:22" x14ac:dyDescent="0.25">
      <c r="A3" s="21">
        <v>1</v>
      </c>
      <c r="B3" s="22" t="s">
        <v>25</v>
      </c>
      <c r="C3" s="23" t="s">
        <v>30</v>
      </c>
      <c r="D3" s="24" t="s">
        <v>30</v>
      </c>
      <c r="E3" s="23" t="s">
        <v>33</v>
      </c>
      <c r="F3" s="27" t="s">
        <v>38</v>
      </c>
      <c r="G3" s="27" t="s">
        <v>39</v>
      </c>
      <c r="H3" s="23">
        <v>5</v>
      </c>
      <c r="I3" s="23" t="s">
        <v>5</v>
      </c>
      <c r="J3" s="23" t="s">
        <v>48</v>
      </c>
      <c r="K3" s="23" t="s">
        <v>55</v>
      </c>
      <c r="L3" s="17">
        <v>191676690</v>
      </c>
      <c r="M3" s="53">
        <v>94</v>
      </c>
      <c r="N3" s="25">
        <v>25770.52</v>
      </c>
      <c r="O3" s="25">
        <v>23193.47</v>
      </c>
      <c r="P3" s="25">
        <v>0</v>
      </c>
      <c r="Q3" s="25">
        <v>2577.0500000000002</v>
      </c>
      <c r="R3" s="15">
        <v>23585.55</v>
      </c>
      <c r="S3" s="15">
        <v>21226.99</v>
      </c>
      <c r="T3" s="15">
        <v>2358.56</v>
      </c>
      <c r="U3" s="23" t="s">
        <v>468</v>
      </c>
      <c r="V3" s="55" t="s">
        <v>471</v>
      </c>
    </row>
    <row r="4" spans="1:22" x14ac:dyDescent="0.25">
      <c r="A4" s="21">
        <v>2</v>
      </c>
      <c r="B4" s="22" t="s">
        <v>26</v>
      </c>
      <c r="C4" s="23" t="s">
        <v>30</v>
      </c>
      <c r="D4" s="24" t="s">
        <v>30</v>
      </c>
      <c r="E4" s="23" t="s">
        <v>34</v>
      </c>
      <c r="F4" s="27" t="s">
        <v>40</v>
      </c>
      <c r="G4" s="27" t="s">
        <v>6</v>
      </c>
      <c r="H4" s="23">
        <v>3</v>
      </c>
      <c r="I4" s="23" t="s">
        <v>5</v>
      </c>
      <c r="J4" s="23" t="s">
        <v>49</v>
      </c>
      <c r="K4" s="23" t="s">
        <v>56</v>
      </c>
      <c r="L4" s="17">
        <v>188718713</v>
      </c>
      <c r="M4" s="53">
        <v>87</v>
      </c>
      <c r="N4" s="25">
        <v>7219.79</v>
      </c>
      <c r="O4" s="25">
        <v>6497.81</v>
      </c>
      <c r="P4" s="25">
        <v>0</v>
      </c>
      <c r="Q4" s="25">
        <v>721.98</v>
      </c>
      <c r="R4" s="15">
        <v>7219.79</v>
      </c>
      <c r="S4" s="15">
        <v>6497.81</v>
      </c>
      <c r="T4" s="15">
        <v>721.98</v>
      </c>
      <c r="U4" s="23" t="s">
        <v>468</v>
      </c>
      <c r="V4" s="55" t="s">
        <v>471</v>
      </c>
    </row>
    <row r="5" spans="1:22" s="26" customFormat="1" x14ac:dyDescent="0.25">
      <c r="A5" s="21">
        <v>3</v>
      </c>
      <c r="B5" s="22" t="s">
        <v>29</v>
      </c>
      <c r="C5" s="23" t="s">
        <v>30</v>
      </c>
      <c r="D5" s="24" t="s">
        <v>30</v>
      </c>
      <c r="E5" s="23" t="s">
        <v>37</v>
      </c>
      <c r="F5" s="27" t="s">
        <v>44</v>
      </c>
      <c r="G5" s="27" t="s">
        <v>45</v>
      </c>
      <c r="H5" s="23">
        <v>22</v>
      </c>
      <c r="I5" s="23" t="s">
        <v>5</v>
      </c>
      <c r="J5" s="23" t="s">
        <v>52</v>
      </c>
      <c r="K5" s="23" t="s">
        <v>59</v>
      </c>
      <c r="L5" s="17">
        <v>193511399</v>
      </c>
      <c r="M5" s="53">
        <v>85</v>
      </c>
      <c r="N5" s="25">
        <v>26320.720000000001</v>
      </c>
      <c r="O5" s="25">
        <v>23688.65</v>
      </c>
      <c r="P5" s="25">
        <v>0</v>
      </c>
      <c r="Q5" s="25">
        <v>2632.07</v>
      </c>
      <c r="R5" s="15">
        <v>26320.720000000001</v>
      </c>
      <c r="S5" s="15">
        <v>23688.65</v>
      </c>
      <c r="T5" s="15">
        <v>2632.07</v>
      </c>
      <c r="U5" s="23" t="s">
        <v>468</v>
      </c>
      <c r="V5" s="55" t="s">
        <v>471</v>
      </c>
    </row>
    <row r="6" spans="1:22" s="26" customFormat="1" x14ac:dyDescent="0.25">
      <c r="A6" s="21">
        <v>4</v>
      </c>
      <c r="B6" s="22" t="s">
        <v>27</v>
      </c>
      <c r="C6" s="23" t="s">
        <v>30</v>
      </c>
      <c r="D6" s="24" t="s">
        <v>30</v>
      </c>
      <c r="E6" s="23" t="s">
        <v>35</v>
      </c>
      <c r="F6" s="27" t="s">
        <v>38</v>
      </c>
      <c r="G6" s="27" t="s">
        <v>41</v>
      </c>
      <c r="H6" s="23">
        <v>23</v>
      </c>
      <c r="I6" s="23" t="s">
        <v>5</v>
      </c>
      <c r="J6" s="23" t="s">
        <v>50</v>
      </c>
      <c r="K6" s="23" t="s">
        <v>57</v>
      </c>
      <c r="L6" s="17">
        <v>193155412</v>
      </c>
      <c r="M6" s="53">
        <v>79</v>
      </c>
      <c r="N6" s="25">
        <v>22552.83</v>
      </c>
      <c r="O6" s="25">
        <v>20297.55</v>
      </c>
      <c r="P6" s="25">
        <v>1150</v>
      </c>
      <c r="Q6" s="25">
        <v>2255.2800000000002</v>
      </c>
      <c r="R6" s="15">
        <v>18664.509999999998</v>
      </c>
      <c r="S6" s="15">
        <v>16798.05</v>
      </c>
      <c r="T6" s="15">
        <v>1866.46</v>
      </c>
      <c r="U6" s="23" t="s">
        <v>468</v>
      </c>
      <c r="V6" s="55" t="s">
        <v>471</v>
      </c>
    </row>
    <row r="7" spans="1:22" s="26" customFormat="1" x14ac:dyDescent="0.25">
      <c r="A7" s="21">
        <v>5</v>
      </c>
      <c r="B7" s="22" t="s">
        <v>28</v>
      </c>
      <c r="C7" s="23" t="s">
        <v>30</v>
      </c>
      <c r="D7" s="24" t="s">
        <v>30</v>
      </c>
      <c r="E7" s="23" t="s">
        <v>36</v>
      </c>
      <c r="F7" s="27" t="s">
        <v>42</v>
      </c>
      <c r="G7" s="27" t="s">
        <v>43</v>
      </c>
      <c r="H7" s="23">
        <v>15</v>
      </c>
      <c r="I7" s="23" t="s">
        <v>5</v>
      </c>
      <c r="J7" s="23" t="s">
        <v>51</v>
      </c>
      <c r="K7" s="23" t="s">
        <v>58</v>
      </c>
      <c r="L7" s="17">
        <v>145914357</v>
      </c>
      <c r="M7" s="53">
        <v>77</v>
      </c>
      <c r="N7" s="25">
        <v>6615.61</v>
      </c>
      <c r="O7" s="25">
        <v>5954.05</v>
      </c>
      <c r="P7" s="25">
        <v>0</v>
      </c>
      <c r="Q7" s="25">
        <v>661.56</v>
      </c>
      <c r="R7" s="15">
        <v>6615.61</v>
      </c>
      <c r="S7" s="15">
        <v>5954.05</v>
      </c>
      <c r="T7" s="15">
        <v>661.56</v>
      </c>
      <c r="U7" s="23" t="s">
        <v>468</v>
      </c>
      <c r="V7" s="55" t="s">
        <v>471</v>
      </c>
    </row>
    <row r="8" spans="1:22" s="26" customFormat="1" x14ac:dyDescent="0.25">
      <c r="A8" s="21">
        <v>6</v>
      </c>
      <c r="B8" s="22" t="s">
        <v>24</v>
      </c>
      <c r="C8" s="23" t="s">
        <v>30</v>
      </c>
      <c r="D8" s="24" t="s">
        <v>30</v>
      </c>
      <c r="E8" s="23" t="s">
        <v>32</v>
      </c>
      <c r="F8" s="27" t="s">
        <v>38</v>
      </c>
      <c r="G8" s="54">
        <v>45291</v>
      </c>
      <c r="H8" s="23">
        <v>17</v>
      </c>
      <c r="I8" s="23" t="s">
        <v>5</v>
      </c>
      <c r="J8" s="23" t="s">
        <v>47</v>
      </c>
      <c r="K8" s="23" t="s">
        <v>54</v>
      </c>
      <c r="L8" s="17">
        <v>193120112</v>
      </c>
      <c r="M8" s="53">
        <v>76</v>
      </c>
      <c r="N8" s="25">
        <v>85174.45</v>
      </c>
      <c r="O8" s="25">
        <v>76657.009999999995</v>
      </c>
      <c r="P8" s="25">
        <v>0</v>
      </c>
      <c r="Q8" s="25">
        <v>8517.44</v>
      </c>
      <c r="R8" s="15">
        <v>18741.240000000002</v>
      </c>
      <c r="S8" s="15">
        <v>16867.11</v>
      </c>
      <c r="T8" s="15">
        <v>1874.13</v>
      </c>
      <c r="U8" s="23" t="s">
        <v>468</v>
      </c>
      <c r="V8" s="55" t="s">
        <v>471</v>
      </c>
    </row>
    <row r="9" spans="1:22" s="26" customFormat="1" x14ac:dyDescent="0.25">
      <c r="A9" s="21">
        <v>7</v>
      </c>
      <c r="B9" s="22" t="s">
        <v>23</v>
      </c>
      <c r="C9" s="23" t="s">
        <v>30</v>
      </c>
      <c r="D9" s="24" t="s">
        <v>30</v>
      </c>
      <c r="E9" s="23" t="s">
        <v>31</v>
      </c>
      <c r="F9" s="27" t="s">
        <v>38</v>
      </c>
      <c r="G9" s="27" t="s">
        <v>7</v>
      </c>
      <c r="H9" s="23">
        <v>11</v>
      </c>
      <c r="I9" s="23" t="s">
        <v>5</v>
      </c>
      <c r="J9" s="23" t="s">
        <v>46</v>
      </c>
      <c r="K9" s="23" t="s">
        <v>53</v>
      </c>
      <c r="L9" s="17">
        <v>193191458</v>
      </c>
      <c r="M9" s="53">
        <v>72</v>
      </c>
      <c r="N9" s="25">
        <v>41754.89</v>
      </c>
      <c r="O9" s="25">
        <v>37579.4</v>
      </c>
      <c r="P9" s="25">
        <v>0</v>
      </c>
      <c r="Q9" s="25">
        <v>4175.49</v>
      </c>
      <c r="R9" s="15">
        <v>40087.839999999997</v>
      </c>
      <c r="S9" s="15">
        <v>36079.050000000003</v>
      </c>
      <c r="T9" s="15">
        <v>4008.79</v>
      </c>
      <c r="U9" s="23" t="s">
        <v>468</v>
      </c>
      <c r="V9" s="55" t="s">
        <v>471</v>
      </c>
    </row>
    <row r="10" spans="1:22" s="28" customFormat="1" ht="14.25" x14ac:dyDescent="0.25">
      <c r="M10" s="49" t="s">
        <v>19</v>
      </c>
      <c r="N10" s="29">
        <f>SUM(N3:N9)</f>
        <v>215408.81</v>
      </c>
      <c r="O10" s="29">
        <f>SUM(O3:O9)</f>
        <v>193867.94</v>
      </c>
      <c r="P10" s="30"/>
      <c r="Q10" s="49" t="s">
        <v>19</v>
      </c>
      <c r="R10" s="31">
        <f>SUM(R3:R9)</f>
        <v>141235.26</v>
      </c>
      <c r="S10" s="31">
        <f>SUM(S3:S9)</f>
        <v>127111.71</v>
      </c>
      <c r="T10" s="32"/>
      <c r="U10" s="30"/>
      <c r="V10" s="33"/>
    </row>
  </sheetData>
  <sheetProtection formatCells="0" formatColumns="0" formatRows="0" insertColumns="0" insertRows="0" insertHyperlinks="0" deleteColumns="0" deleteRows="0" sort="0" autoFilter="0" pivotTables="0"/>
  <autoFilter ref="A2:U9" xr:uid="{00000000-0001-0000-0000-000000000000}">
    <sortState xmlns:xlrd2="http://schemas.microsoft.com/office/spreadsheetml/2017/richdata2" ref="A3:U9">
      <sortCondition descending="1" ref="M2:M9"/>
    </sortState>
  </autoFilter>
  <mergeCells count="1">
    <mergeCell ref="Q1:U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EE86-43FA-4058-AEF8-546D3441697C}">
  <dimension ref="A1:V88"/>
  <sheetViews>
    <sheetView tabSelected="1" zoomScale="70" zoomScaleNormal="70" workbookViewId="0">
      <selection activeCell="E15" sqref="E15"/>
    </sheetView>
  </sheetViews>
  <sheetFormatPr defaultColWidth="9.140625" defaultRowHeight="15" x14ac:dyDescent="0.25"/>
  <cols>
    <col min="1" max="1" width="5.28515625" style="1" customWidth="1"/>
    <col min="2" max="2" width="23.28515625" style="1" customWidth="1"/>
    <col min="3" max="3" width="28.28515625" style="1" customWidth="1"/>
    <col min="4" max="4" width="29" style="1" customWidth="1"/>
    <col min="5" max="5" width="46.5703125" style="1" customWidth="1"/>
    <col min="6" max="6" width="15" style="1" customWidth="1"/>
    <col min="7" max="7" width="15.28515625" style="1" customWidth="1"/>
    <col min="8" max="8" width="12.28515625" style="18" customWidth="1"/>
    <col min="9" max="9" width="10.42578125" style="18" customWidth="1"/>
    <col min="10" max="10" width="20.7109375" style="1" customWidth="1"/>
    <col min="11" max="11" width="35" style="1" customWidth="1"/>
    <col min="12" max="12" width="14.7109375" style="1" customWidth="1"/>
    <col min="13" max="13" width="10.85546875" style="48" customWidth="1"/>
    <col min="14" max="14" width="16" style="2" customWidth="1"/>
    <col min="15" max="15" width="16.28515625" style="2" customWidth="1"/>
    <col min="16" max="16" width="14.42578125" style="2" customWidth="1"/>
    <col min="17" max="17" width="14" style="16" customWidth="1"/>
    <col min="18" max="18" width="18.28515625" style="16" customWidth="1"/>
    <col min="19" max="19" width="18.42578125" style="16" customWidth="1"/>
    <col min="20" max="20" width="14.28515625" style="16" customWidth="1"/>
    <col min="21" max="21" width="20" style="2" customWidth="1"/>
    <col min="22" max="22" width="28.140625" style="4" customWidth="1"/>
    <col min="23" max="16384" width="9.140625" style="1"/>
  </cols>
  <sheetData>
    <row r="1" spans="1:22" ht="33.950000000000003" customHeight="1" x14ac:dyDescent="0.25">
      <c r="L1" s="6"/>
      <c r="Q1" s="73" t="s">
        <v>22</v>
      </c>
      <c r="R1" s="73"/>
      <c r="S1" s="73"/>
      <c r="T1" s="73"/>
      <c r="U1" s="73"/>
    </row>
    <row r="2" spans="1:22" s="38" customFormat="1" ht="89.45" customHeight="1" x14ac:dyDescent="0.25">
      <c r="A2" s="34" t="s">
        <v>17</v>
      </c>
      <c r="B2" s="34" t="s">
        <v>12</v>
      </c>
      <c r="C2" s="34" t="s">
        <v>3</v>
      </c>
      <c r="D2" s="34" t="s">
        <v>469</v>
      </c>
      <c r="E2" s="34" t="s">
        <v>0</v>
      </c>
      <c r="F2" s="34" t="s">
        <v>473</v>
      </c>
      <c r="G2" s="34" t="s">
        <v>474</v>
      </c>
      <c r="H2" s="56" t="s">
        <v>4</v>
      </c>
      <c r="I2" s="34" t="s">
        <v>13</v>
      </c>
      <c r="J2" s="34" t="s">
        <v>14</v>
      </c>
      <c r="K2" s="34" t="s">
        <v>15</v>
      </c>
      <c r="L2" s="34" t="s">
        <v>18</v>
      </c>
      <c r="M2" s="35" t="s">
        <v>1</v>
      </c>
      <c r="N2" s="35" t="s">
        <v>2</v>
      </c>
      <c r="O2" s="35" t="s">
        <v>61</v>
      </c>
      <c r="P2" s="36" t="s">
        <v>9</v>
      </c>
      <c r="Q2" s="36" t="s">
        <v>8</v>
      </c>
      <c r="R2" s="37" t="s">
        <v>10</v>
      </c>
      <c r="S2" s="37" t="s">
        <v>16</v>
      </c>
      <c r="T2" s="36" t="s">
        <v>8</v>
      </c>
      <c r="U2" s="37" t="s">
        <v>11</v>
      </c>
      <c r="V2" s="37" t="s">
        <v>470</v>
      </c>
    </row>
    <row r="3" spans="1:22" x14ac:dyDescent="0.25">
      <c r="A3" s="3">
        <v>1</v>
      </c>
      <c r="B3" s="11" t="s">
        <v>122</v>
      </c>
      <c r="C3" s="11" t="s">
        <v>30</v>
      </c>
      <c r="D3" s="12" t="s">
        <v>30</v>
      </c>
      <c r="E3" s="11" t="s">
        <v>207</v>
      </c>
      <c r="F3" s="39" t="s">
        <v>235</v>
      </c>
      <c r="G3" s="39" t="s">
        <v>286</v>
      </c>
      <c r="H3" s="69">
        <f>+(YEAR(G3)-YEAR(F3))*12+MONTH(G3)-MONTH(F3)</f>
        <v>38</v>
      </c>
      <c r="I3" s="69" t="s">
        <v>20</v>
      </c>
      <c r="J3" s="11" t="s">
        <v>358</v>
      </c>
      <c r="K3" s="11" t="s">
        <v>443</v>
      </c>
      <c r="L3" s="7">
        <v>303283994</v>
      </c>
      <c r="M3" s="47">
        <v>100</v>
      </c>
      <c r="N3" s="13">
        <v>54070.75</v>
      </c>
      <c r="O3" s="13">
        <v>48663.68</v>
      </c>
      <c r="P3" s="13">
        <v>0</v>
      </c>
      <c r="Q3" s="13">
        <v>5407.07</v>
      </c>
      <c r="R3" s="14">
        <v>54070.75</v>
      </c>
      <c r="S3" s="14">
        <v>48663.68</v>
      </c>
      <c r="T3" s="14">
        <v>5407.07</v>
      </c>
      <c r="U3" s="8" t="s">
        <v>468</v>
      </c>
      <c r="V3" s="58" t="s">
        <v>471</v>
      </c>
    </row>
    <row r="4" spans="1:22" x14ac:dyDescent="0.25">
      <c r="A4" s="3">
        <v>2</v>
      </c>
      <c r="B4" s="8" t="s">
        <v>97</v>
      </c>
      <c r="C4" s="8" t="s">
        <v>30</v>
      </c>
      <c r="D4" s="9" t="s">
        <v>30</v>
      </c>
      <c r="E4" s="8" t="s">
        <v>182</v>
      </c>
      <c r="F4" s="40" t="s">
        <v>267</v>
      </c>
      <c r="G4" s="40" t="s">
        <v>6</v>
      </c>
      <c r="H4" s="69">
        <v>7</v>
      </c>
      <c r="I4" s="70" t="s">
        <v>20</v>
      </c>
      <c r="J4" s="8" t="s">
        <v>333</v>
      </c>
      <c r="K4" s="8" t="s">
        <v>418</v>
      </c>
      <c r="L4" s="7">
        <v>305653175</v>
      </c>
      <c r="M4" s="42">
        <v>96</v>
      </c>
      <c r="N4" s="10">
        <v>56565.86</v>
      </c>
      <c r="O4" s="10">
        <v>43555.71</v>
      </c>
      <c r="P4" s="10">
        <v>13000</v>
      </c>
      <c r="Q4" s="13">
        <v>13010.15</v>
      </c>
      <c r="R4" s="15">
        <v>50903.34</v>
      </c>
      <c r="S4" s="15">
        <v>39195.57</v>
      </c>
      <c r="T4" s="15">
        <v>11707.77</v>
      </c>
      <c r="U4" s="8" t="s">
        <v>468</v>
      </c>
      <c r="V4" s="58" t="s">
        <v>471</v>
      </c>
    </row>
    <row r="5" spans="1:22" x14ac:dyDescent="0.25">
      <c r="A5" s="3">
        <v>3</v>
      </c>
      <c r="B5" s="8" t="s">
        <v>108</v>
      </c>
      <c r="C5" s="8" t="s">
        <v>30</v>
      </c>
      <c r="D5" s="9" t="s">
        <v>30</v>
      </c>
      <c r="E5" s="8" t="s">
        <v>193</v>
      </c>
      <c r="F5" s="40" t="s">
        <v>38</v>
      </c>
      <c r="G5" s="40" t="s">
        <v>237</v>
      </c>
      <c r="H5" s="69">
        <v>15</v>
      </c>
      <c r="I5" s="70" t="s">
        <v>20</v>
      </c>
      <c r="J5" s="8" t="s">
        <v>344</v>
      </c>
      <c r="K5" s="8" t="s">
        <v>429</v>
      </c>
      <c r="L5" s="7">
        <v>305026564</v>
      </c>
      <c r="M5" s="42">
        <v>96</v>
      </c>
      <c r="N5" s="10">
        <v>110727.9</v>
      </c>
      <c r="O5" s="10">
        <v>99655.11</v>
      </c>
      <c r="P5" s="10">
        <v>0</v>
      </c>
      <c r="Q5" s="13">
        <v>11072.79</v>
      </c>
      <c r="R5" s="15">
        <v>108907.09</v>
      </c>
      <c r="S5" s="15">
        <v>98016.38</v>
      </c>
      <c r="T5" s="15">
        <v>10890.71</v>
      </c>
      <c r="U5" s="8" t="s">
        <v>468</v>
      </c>
      <c r="V5" s="58" t="s">
        <v>471</v>
      </c>
    </row>
    <row r="6" spans="1:22" x14ac:dyDescent="0.25">
      <c r="A6" s="3">
        <v>4</v>
      </c>
      <c r="B6" s="8" t="s">
        <v>116</v>
      </c>
      <c r="C6" s="8" t="s">
        <v>30</v>
      </c>
      <c r="D6" s="9" t="s">
        <v>30</v>
      </c>
      <c r="E6" s="8" t="s">
        <v>201</v>
      </c>
      <c r="F6" s="40" t="s">
        <v>38</v>
      </c>
      <c r="G6" s="40" t="s">
        <v>279</v>
      </c>
      <c r="H6" s="69">
        <f t="shared" ref="H6:H63" si="0">+(YEAR(G6)-YEAR(F6))*12+MONTH(G6)-MONTH(F6)</f>
        <v>37</v>
      </c>
      <c r="I6" s="70" t="s">
        <v>20</v>
      </c>
      <c r="J6" s="8" t="s">
        <v>352</v>
      </c>
      <c r="K6" s="8" t="s">
        <v>437</v>
      </c>
      <c r="L6" s="7">
        <v>301819692</v>
      </c>
      <c r="M6" s="42">
        <v>96</v>
      </c>
      <c r="N6" s="10">
        <v>44989.34</v>
      </c>
      <c r="O6" s="10">
        <v>38240.94</v>
      </c>
      <c r="P6" s="10">
        <v>0</v>
      </c>
      <c r="Q6" s="13">
        <v>6748.4</v>
      </c>
      <c r="R6" s="15">
        <v>41870.03</v>
      </c>
      <c r="S6" s="15">
        <v>35589.519999999997</v>
      </c>
      <c r="T6" s="15">
        <v>6280.51</v>
      </c>
      <c r="U6" s="8" t="s">
        <v>468</v>
      </c>
      <c r="V6" s="58" t="s">
        <v>471</v>
      </c>
    </row>
    <row r="7" spans="1:22" x14ac:dyDescent="0.25">
      <c r="A7" s="3">
        <v>5</v>
      </c>
      <c r="B7" s="8" t="s">
        <v>129</v>
      </c>
      <c r="C7" s="8" t="s">
        <v>30</v>
      </c>
      <c r="D7" s="9" t="s">
        <v>30</v>
      </c>
      <c r="E7" s="8" t="s">
        <v>214</v>
      </c>
      <c r="F7" s="40" t="s">
        <v>38</v>
      </c>
      <c r="G7" s="40" t="s">
        <v>41</v>
      </c>
      <c r="H7" s="69">
        <v>24</v>
      </c>
      <c r="I7" s="70" t="s">
        <v>20</v>
      </c>
      <c r="J7" s="8" t="s">
        <v>365</v>
      </c>
      <c r="K7" s="8" t="s">
        <v>450</v>
      </c>
      <c r="L7" s="7">
        <v>305710740</v>
      </c>
      <c r="M7" s="42">
        <v>95.5</v>
      </c>
      <c r="N7" s="10">
        <v>77930.64</v>
      </c>
      <c r="O7" s="10">
        <v>70137.570000000007</v>
      </c>
      <c r="P7" s="10">
        <v>0</v>
      </c>
      <c r="Q7" s="13">
        <v>7793.07</v>
      </c>
      <c r="R7" s="15">
        <v>71041.91</v>
      </c>
      <c r="S7" s="15">
        <v>63937.72</v>
      </c>
      <c r="T7" s="15">
        <v>7104.19</v>
      </c>
      <c r="U7" s="8" t="s">
        <v>468</v>
      </c>
      <c r="V7" s="58" t="s">
        <v>471</v>
      </c>
    </row>
    <row r="8" spans="1:22" s="5" customFormat="1" x14ac:dyDescent="0.25">
      <c r="A8" s="3">
        <v>6</v>
      </c>
      <c r="B8" s="8" t="s">
        <v>77</v>
      </c>
      <c r="C8" s="8" t="s">
        <v>30</v>
      </c>
      <c r="D8" s="9" t="s">
        <v>30</v>
      </c>
      <c r="E8" s="8" t="s">
        <v>162</v>
      </c>
      <c r="F8" s="40" t="s">
        <v>252</v>
      </c>
      <c r="G8" s="40" t="s">
        <v>251</v>
      </c>
      <c r="H8" s="69">
        <v>6</v>
      </c>
      <c r="I8" s="70" t="s">
        <v>20</v>
      </c>
      <c r="J8" s="8" t="s">
        <v>313</v>
      </c>
      <c r="K8" s="8" t="s">
        <v>398</v>
      </c>
      <c r="L8" s="7">
        <v>303041667</v>
      </c>
      <c r="M8" s="42">
        <v>95</v>
      </c>
      <c r="N8" s="10">
        <v>81328.320000000007</v>
      </c>
      <c r="O8" s="10">
        <v>73195.490000000005</v>
      </c>
      <c r="P8" s="10">
        <v>0</v>
      </c>
      <c r="Q8" s="13">
        <v>8132.83</v>
      </c>
      <c r="R8" s="15">
        <v>65074.57</v>
      </c>
      <c r="S8" s="15">
        <v>58567.11</v>
      </c>
      <c r="T8" s="15">
        <v>6507.46</v>
      </c>
      <c r="U8" s="8" t="s">
        <v>468</v>
      </c>
      <c r="V8" s="58" t="s">
        <v>471</v>
      </c>
    </row>
    <row r="9" spans="1:22" x14ac:dyDescent="0.25">
      <c r="A9" s="3">
        <v>7</v>
      </c>
      <c r="B9" s="8" t="s">
        <v>95</v>
      </c>
      <c r="C9" s="8" t="s">
        <v>30</v>
      </c>
      <c r="D9" s="9" t="s">
        <v>30</v>
      </c>
      <c r="E9" s="8" t="s">
        <v>180</v>
      </c>
      <c r="F9" s="40" t="s">
        <v>38</v>
      </c>
      <c r="G9" s="40" t="s">
        <v>247</v>
      </c>
      <c r="H9" s="69">
        <f t="shared" si="0"/>
        <v>18</v>
      </c>
      <c r="I9" s="70" t="s">
        <v>20</v>
      </c>
      <c r="J9" s="8" t="s">
        <v>331</v>
      </c>
      <c r="K9" s="8" t="s">
        <v>416</v>
      </c>
      <c r="L9" s="7">
        <v>303386460</v>
      </c>
      <c r="M9" s="42">
        <v>95</v>
      </c>
      <c r="N9" s="10">
        <v>101700.51</v>
      </c>
      <c r="O9" s="10">
        <v>80343.399999999994</v>
      </c>
      <c r="P9" s="10">
        <v>20000</v>
      </c>
      <c r="Q9" s="13">
        <v>21357.11</v>
      </c>
      <c r="R9" s="15">
        <v>99496.88</v>
      </c>
      <c r="S9" s="15">
        <v>78602.539999999994</v>
      </c>
      <c r="T9" s="15">
        <v>20894.34</v>
      </c>
      <c r="U9" s="8" t="s">
        <v>468</v>
      </c>
      <c r="V9" s="58" t="s">
        <v>471</v>
      </c>
    </row>
    <row r="10" spans="1:22" x14ac:dyDescent="0.25">
      <c r="A10" s="3">
        <v>8</v>
      </c>
      <c r="B10" s="8" t="s">
        <v>131</v>
      </c>
      <c r="C10" s="8" t="s">
        <v>30</v>
      </c>
      <c r="D10" s="9" t="s">
        <v>30</v>
      </c>
      <c r="E10" s="8" t="s">
        <v>216</v>
      </c>
      <c r="F10" s="40" t="s">
        <v>291</v>
      </c>
      <c r="G10" s="40" t="s">
        <v>292</v>
      </c>
      <c r="H10" s="69">
        <f t="shared" si="0"/>
        <v>13</v>
      </c>
      <c r="I10" s="70" t="s">
        <v>20</v>
      </c>
      <c r="J10" s="8" t="s">
        <v>367</v>
      </c>
      <c r="K10" s="8" t="s">
        <v>452</v>
      </c>
      <c r="L10" s="7">
        <v>300561278</v>
      </c>
      <c r="M10" s="42">
        <v>95</v>
      </c>
      <c r="N10" s="10">
        <v>163428.76</v>
      </c>
      <c r="O10" s="10">
        <v>57200.07</v>
      </c>
      <c r="P10" s="10">
        <v>97600</v>
      </c>
      <c r="Q10" s="13">
        <v>106228.69</v>
      </c>
      <c r="R10" s="15">
        <v>112313.98</v>
      </c>
      <c r="S10" s="15">
        <v>39309.89</v>
      </c>
      <c r="T10" s="15">
        <v>73004.09</v>
      </c>
      <c r="U10" s="8" t="s">
        <v>468</v>
      </c>
      <c r="V10" s="58" t="s">
        <v>471</v>
      </c>
    </row>
    <row r="11" spans="1:22" x14ac:dyDescent="0.25">
      <c r="A11" s="3">
        <v>9</v>
      </c>
      <c r="B11" s="8" t="s">
        <v>144</v>
      </c>
      <c r="C11" s="8" t="s">
        <v>30</v>
      </c>
      <c r="D11" s="9" t="s">
        <v>30</v>
      </c>
      <c r="E11" s="8" t="s">
        <v>229</v>
      </c>
      <c r="F11" s="40" t="s">
        <v>38</v>
      </c>
      <c r="G11" s="40" t="s">
        <v>7</v>
      </c>
      <c r="H11" s="69">
        <v>12</v>
      </c>
      <c r="I11" s="70" t="s">
        <v>20</v>
      </c>
      <c r="J11" s="8" t="s">
        <v>380</v>
      </c>
      <c r="K11" s="8" t="s">
        <v>465</v>
      </c>
      <c r="L11" s="7">
        <v>303428895</v>
      </c>
      <c r="M11" s="42">
        <v>95</v>
      </c>
      <c r="N11" s="10">
        <v>36805.910000000003</v>
      </c>
      <c r="O11" s="10">
        <v>33125.32</v>
      </c>
      <c r="P11" s="10">
        <v>0</v>
      </c>
      <c r="Q11" s="13">
        <v>3680.59</v>
      </c>
      <c r="R11" s="15">
        <v>36805.910000000003</v>
      </c>
      <c r="S11" s="15">
        <v>33125.32</v>
      </c>
      <c r="T11" s="15">
        <v>3680.59</v>
      </c>
      <c r="U11" s="8" t="s">
        <v>468</v>
      </c>
      <c r="V11" s="58" t="s">
        <v>471</v>
      </c>
    </row>
    <row r="12" spans="1:22" s="6" customFormat="1" x14ac:dyDescent="0.25">
      <c r="A12" s="3">
        <v>10</v>
      </c>
      <c r="B12" s="8" t="s">
        <v>71</v>
      </c>
      <c r="C12" s="8" t="s">
        <v>30</v>
      </c>
      <c r="D12" s="9" t="s">
        <v>30</v>
      </c>
      <c r="E12" s="8" t="s">
        <v>156</v>
      </c>
      <c r="F12" s="40" t="s">
        <v>38</v>
      </c>
      <c r="G12" s="40" t="s">
        <v>243</v>
      </c>
      <c r="H12" s="69">
        <v>3</v>
      </c>
      <c r="I12" s="70" t="s">
        <v>20</v>
      </c>
      <c r="J12" s="8" t="s">
        <v>307</v>
      </c>
      <c r="K12" s="8" t="s">
        <v>392</v>
      </c>
      <c r="L12" s="7">
        <v>141875622</v>
      </c>
      <c r="M12" s="42">
        <v>94</v>
      </c>
      <c r="N12" s="10">
        <v>9650.2900000000009</v>
      </c>
      <c r="O12" s="10">
        <v>8685.26</v>
      </c>
      <c r="P12" s="10">
        <v>0</v>
      </c>
      <c r="Q12" s="13">
        <v>965.03</v>
      </c>
      <c r="R12" s="15">
        <v>8909.83</v>
      </c>
      <c r="S12" s="15">
        <v>8018.84</v>
      </c>
      <c r="T12" s="15">
        <v>890.99</v>
      </c>
      <c r="U12" s="8" t="s">
        <v>468</v>
      </c>
      <c r="V12" s="58" t="s">
        <v>471</v>
      </c>
    </row>
    <row r="13" spans="1:22" ht="14.25" customHeight="1" x14ac:dyDescent="0.25">
      <c r="A13" s="3">
        <v>11</v>
      </c>
      <c r="B13" s="8" t="s">
        <v>81</v>
      </c>
      <c r="C13" s="8" t="s">
        <v>30</v>
      </c>
      <c r="D13" s="9" t="s">
        <v>30</v>
      </c>
      <c r="E13" s="8" t="s">
        <v>166</v>
      </c>
      <c r="F13" s="40" t="s">
        <v>42</v>
      </c>
      <c r="G13" s="40" t="s">
        <v>7</v>
      </c>
      <c r="H13" s="69">
        <v>10</v>
      </c>
      <c r="I13" s="70" t="s">
        <v>20</v>
      </c>
      <c r="J13" s="8" t="s">
        <v>317</v>
      </c>
      <c r="K13" s="8" t="s">
        <v>402</v>
      </c>
      <c r="L13" s="7">
        <v>300627956</v>
      </c>
      <c r="M13" s="42">
        <v>94</v>
      </c>
      <c r="N13" s="10">
        <v>28888.82</v>
      </c>
      <c r="O13" s="10">
        <v>25999.94</v>
      </c>
      <c r="P13" s="10">
        <v>0</v>
      </c>
      <c r="Q13" s="13">
        <v>2888.88</v>
      </c>
      <c r="R13" s="15">
        <v>28888.82</v>
      </c>
      <c r="S13" s="15">
        <v>25999.94</v>
      </c>
      <c r="T13" s="15">
        <v>2888.88</v>
      </c>
      <c r="U13" s="8" t="s">
        <v>468</v>
      </c>
      <c r="V13" s="58" t="s">
        <v>471</v>
      </c>
    </row>
    <row r="14" spans="1:22" x14ac:dyDescent="0.25">
      <c r="A14" s="3">
        <v>12</v>
      </c>
      <c r="B14" s="8" t="s">
        <v>139</v>
      </c>
      <c r="C14" s="8" t="s">
        <v>30</v>
      </c>
      <c r="D14" s="9" t="s">
        <v>30</v>
      </c>
      <c r="E14" s="8" t="s">
        <v>224</v>
      </c>
      <c r="F14" s="40" t="s">
        <v>235</v>
      </c>
      <c r="G14" s="40" t="s">
        <v>263</v>
      </c>
      <c r="H14" s="69">
        <v>24</v>
      </c>
      <c r="I14" s="70" t="s">
        <v>20</v>
      </c>
      <c r="J14" s="8" t="s">
        <v>375</v>
      </c>
      <c r="K14" s="8" t="s">
        <v>460</v>
      </c>
      <c r="L14" s="7">
        <v>190857727</v>
      </c>
      <c r="M14" s="42">
        <v>94</v>
      </c>
      <c r="N14" s="10">
        <v>29421.9</v>
      </c>
      <c r="O14" s="10">
        <v>26479.71</v>
      </c>
      <c r="P14" s="10">
        <v>0</v>
      </c>
      <c r="Q14" s="13">
        <v>2942.19</v>
      </c>
      <c r="R14" s="15">
        <v>29421.9</v>
      </c>
      <c r="S14" s="15">
        <v>26479.71</v>
      </c>
      <c r="T14" s="15">
        <v>2942.19</v>
      </c>
      <c r="U14" s="8" t="s">
        <v>468</v>
      </c>
      <c r="V14" s="58" t="s">
        <v>471</v>
      </c>
    </row>
    <row r="15" spans="1:22" x14ac:dyDescent="0.25">
      <c r="A15" s="3">
        <v>13</v>
      </c>
      <c r="B15" s="8" t="s">
        <v>98</v>
      </c>
      <c r="C15" s="8" t="s">
        <v>30</v>
      </c>
      <c r="D15" s="9" t="s">
        <v>30</v>
      </c>
      <c r="E15" s="8" t="s">
        <v>183</v>
      </c>
      <c r="F15" s="40" t="s">
        <v>267</v>
      </c>
      <c r="G15" s="40" t="s">
        <v>257</v>
      </c>
      <c r="H15" s="69">
        <v>9</v>
      </c>
      <c r="I15" s="70" t="s">
        <v>20</v>
      </c>
      <c r="J15" s="8" t="s">
        <v>334</v>
      </c>
      <c r="K15" s="8" t="s">
        <v>419</v>
      </c>
      <c r="L15" s="7">
        <v>190076290</v>
      </c>
      <c r="M15" s="42">
        <v>93</v>
      </c>
      <c r="N15" s="10">
        <v>22822.87</v>
      </c>
      <c r="O15" s="10">
        <v>20540.580000000002</v>
      </c>
      <c r="P15" s="10">
        <v>0</v>
      </c>
      <c r="Q15" s="13">
        <v>2282.29</v>
      </c>
      <c r="R15" s="15">
        <v>16267.06</v>
      </c>
      <c r="S15" s="15">
        <v>14640.35</v>
      </c>
      <c r="T15" s="15">
        <v>1626.71</v>
      </c>
      <c r="U15" s="8" t="s">
        <v>468</v>
      </c>
      <c r="V15" s="58" t="s">
        <v>471</v>
      </c>
    </row>
    <row r="16" spans="1:22" x14ac:dyDescent="0.25">
      <c r="A16" s="3">
        <v>14</v>
      </c>
      <c r="B16" s="8" t="s">
        <v>125</v>
      </c>
      <c r="C16" s="8" t="s">
        <v>30</v>
      </c>
      <c r="D16" s="9" t="s">
        <v>30</v>
      </c>
      <c r="E16" s="8" t="s">
        <v>210</v>
      </c>
      <c r="F16" s="40" t="s">
        <v>288</v>
      </c>
      <c r="G16" s="57">
        <v>44792</v>
      </c>
      <c r="H16" s="69">
        <f t="shared" si="0"/>
        <v>1</v>
      </c>
      <c r="I16" s="70" t="s">
        <v>20</v>
      </c>
      <c r="J16" s="8" t="s">
        <v>361</v>
      </c>
      <c r="K16" s="8" t="s">
        <v>446</v>
      </c>
      <c r="L16" s="7">
        <v>190327248</v>
      </c>
      <c r="M16" s="42">
        <v>92</v>
      </c>
      <c r="N16" s="10">
        <v>9825.09</v>
      </c>
      <c r="O16" s="10">
        <v>8842.58</v>
      </c>
      <c r="P16" s="10">
        <v>0</v>
      </c>
      <c r="Q16" s="13">
        <v>982.51</v>
      </c>
      <c r="R16" s="15">
        <v>8938.9599999999991</v>
      </c>
      <c r="S16" s="15">
        <v>8045.06</v>
      </c>
      <c r="T16" s="15">
        <v>893.9</v>
      </c>
      <c r="U16" s="8" t="s">
        <v>468</v>
      </c>
      <c r="V16" s="58" t="s">
        <v>471</v>
      </c>
    </row>
    <row r="17" spans="1:22" s="6" customFormat="1" x14ac:dyDescent="0.25">
      <c r="A17" s="3">
        <v>15</v>
      </c>
      <c r="B17" s="8" t="s">
        <v>96</v>
      </c>
      <c r="C17" s="8" t="s">
        <v>30</v>
      </c>
      <c r="D17" s="9" t="s">
        <v>30</v>
      </c>
      <c r="E17" s="8" t="s">
        <v>181</v>
      </c>
      <c r="F17" s="40" t="s">
        <v>240</v>
      </c>
      <c r="G17" s="40" t="s">
        <v>237</v>
      </c>
      <c r="H17" s="69">
        <f t="shared" si="0"/>
        <v>15</v>
      </c>
      <c r="I17" s="70" t="s">
        <v>20</v>
      </c>
      <c r="J17" s="8" t="s">
        <v>332</v>
      </c>
      <c r="K17" s="8" t="s">
        <v>417</v>
      </c>
      <c r="L17" s="7">
        <v>304992824</v>
      </c>
      <c r="M17" s="42">
        <v>91</v>
      </c>
      <c r="N17" s="10">
        <v>33017.339999999997</v>
      </c>
      <c r="O17" s="10">
        <v>29715.61</v>
      </c>
      <c r="P17" s="10">
        <v>0</v>
      </c>
      <c r="Q17" s="13">
        <v>3301.73</v>
      </c>
      <c r="R17" s="15">
        <v>30152.6</v>
      </c>
      <c r="S17" s="15">
        <v>27137.34</v>
      </c>
      <c r="T17" s="15">
        <v>3015.26</v>
      </c>
      <c r="U17" s="8" t="s">
        <v>468</v>
      </c>
      <c r="V17" s="58" t="s">
        <v>471</v>
      </c>
    </row>
    <row r="18" spans="1:22" s="6" customFormat="1" x14ac:dyDescent="0.25">
      <c r="A18" s="3">
        <v>16</v>
      </c>
      <c r="B18" s="8" t="s">
        <v>79</v>
      </c>
      <c r="C18" s="8" t="s">
        <v>30</v>
      </c>
      <c r="D18" s="9" t="s">
        <v>30</v>
      </c>
      <c r="E18" s="8" t="s">
        <v>164</v>
      </c>
      <c r="F18" s="40" t="s">
        <v>42</v>
      </c>
      <c r="G18" s="40" t="s">
        <v>254</v>
      </c>
      <c r="H18" s="69">
        <f t="shared" si="0"/>
        <v>11</v>
      </c>
      <c r="I18" s="70" t="s">
        <v>20</v>
      </c>
      <c r="J18" s="8" t="s">
        <v>315</v>
      </c>
      <c r="K18" s="8" t="s">
        <v>400</v>
      </c>
      <c r="L18" s="7">
        <v>303375161</v>
      </c>
      <c r="M18" s="42">
        <v>90</v>
      </c>
      <c r="N18" s="10">
        <v>229139.83</v>
      </c>
      <c r="O18" s="10">
        <v>183311.86</v>
      </c>
      <c r="P18" s="10">
        <v>0</v>
      </c>
      <c r="Q18" s="13">
        <v>45827.97</v>
      </c>
      <c r="R18" s="15">
        <v>216372.78</v>
      </c>
      <c r="S18" s="15">
        <v>173098.23</v>
      </c>
      <c r="T18" s="15">
        <v>43274.55</v>
      </c>
      <c r="U18" s="8" t="s">
        <v>468</v>
      </c>
      <c r="V18" s="58" t="s">
        <v>471</v>
      </c>
    </row>
    <row r="19" spans="1:22" x14ac:dyDescent="0.25">
      <c r="A19" s="3">
        <v>17</v>
      </c>
      <c r="B19" s="8" t="s">
        <v>89</v>
      </c>
      <c r="C19" s="8" t="s">
        <v>30</v>
      </c>
      <c r="D19" s="9" t="s">
        <v>30</v>
      </c>
      <c r="E19" s="8" t="s">
        <v>174</v>
      </c>
      <c r="F19" s="57">
        <v>44805</v>
      </c>
      <c r="G19" s="40" t="s">
        <v>263</v>
      </c>
      <c r="H19" s="69">
        <f t="shared" si="0"/>
        <v>24</v>
      </c>
      <c r="I19" s="70" t="s">
        <v>20</v>
      </c>
      <c r="J19" s="8" t="s">
        <v>325</v>
      </c>
      <c r="K19" s="8" t="s">
        <v>410</v>
      </c>
      <c r="L19" s="7">
        <v>135889642</v>
      </c>
      <c r="M19" s="42">
        <v>90</v>
      </c>
      <c r="N19" s="10">
        <v>43786.31</v>
      </c>
      <c r="O19" s="10">
        <v>39407.68</v>
      </c>
      <c r="P19" s="10">
        <v>0</v>
      </c>
      <c r="Q19" s="13">
        <v>4378.63</v>
      </c>
      <c r="R19" s="15">
        <v>41511.980000000003</v>
      </c>
      <c r="S19" s="15">
        <v>37360.78</v>
      </c>
      <c r="T19" s="15">
        <v>4151.2</v>
      </c>
      <c r="U19" s="8" t="s">
        <v>468</v>
      </c>
      <c r="V19" s="58" t="s">
        <v>471</v>
      </c>
    </row>
    <row r="20" spans="1:22" x14ac:dyDescent="0.25">
      <c r="A20" s="3">
        <v>18</v>
      </c>
      <c r="B20" s="8" t="s">
        <v>90</v>
      </c>
      <c r="C20" s="8" t="s">
        <v>30</v>
      </c>
      <c r="D20" s="9" t="s">
        <v>30</v>
      </c>
      <c r="E20" s="8" t="s">
        <v>175</v>
      </c>
      <c r="F20" s="40" t="s">
        <v>264</v>
      </c>
      <c r="G20" s="40" t="s">
        <v>257</v>
      </c>
      <c r="H20" s="69">
        <f t="shared" si="0"/>
        <v>11</v>
      </c>
      <c r="I20" s="70" t="s">
        <v>20</v>
      </c>
      <c r="J20" s="8" t="s">
        <v>326</v>
      </c>
      <c r="K20" s="8" t="s">
        <v>411</v>
      </c>
      <c r="L20" s="7">
        <v>305648662</v>
      </c>
      <c r="M20" s="42">
        <v>90</v>
      </c>
      <c r="N20" s="10">
        <v>104675.52</v>
      </c>
      <c r="O20" s="10">
        <v>56524.78</v>
      </c>
      <c r="P20" s="10">
        <v>47250</v>
      </c>
      <c r="Q20" s="13">
        <v>48150.74</v>
      </c>
      <c r="R20" s="15">
        <v>84199.92</v>
      </c>
      <c r="S20" s="15">
        <v>45467.95</v>
      </c>
      <c r="T20" s="15">
        <v>38731.97</v>
      </c>
      <c r="U20" s="8" t="s">
        <v>468</v>
      </c>
      <c r="V20" s="58" t="s">
        <v>471</v>
      </c>
    </row>
    <row r="21" spans="1:22" s="5" customFormat="1" x14ac:dyDescent="0.25">
      <c r="A21" s="3">
        <v>19</v>
      </c>
      <c r="B21" s="59" t="s">
        <v>63</v>
      </c>
      <c r="C21" s="59" t="s">
        <v>30</v>
      </c>
      <c r="D21" s="60" t="s">
        <v>30</v>
      </c>
      <c r="E21" s="59" t="s">
        <v>148</v>
      </c>
      <c r="F21" s="61" t="s">
        <v>38</v>
      </c>
      <c r="G21" s="61" t="s">
        <v>41</v>
      </c>
      <c r="H21" s="72">
        <f t="shared" si="0"/>
        <v>23</v>
      </c>
      <c r="I21" s="71" t="s">
        <v>20</v>
      </c>
      <c r="J21" s="59" t="s">
        <v>299</v>
      </c>
      <c r="K21" s="59" t="s">
        <v>384</v>
      </c>
      <c r="L21" s="62">
        <v>301119747</v>
      </c>
      <c r="M21" s="63">
        <v>89.5</v>
      </c>
      <c r="N21" s="64">
        <v>94136.34</v>
      </c>
      <c r="O21" s="64">
        <v>68719.53</v>
      </c>
      <c r="P21" s="64">
        <v>25000</v>
      </c>
      <c r="Q21" s="65">
        <v>25416.81</v>
      </c>
      <c r="R21" s="66">
        <v>72339.98</v>
      </c>
      <c r="S21" s="66">
        <v>52808.19</v>
      </c>
      <c r="T21" s="66">
        <v>19531.79</v>
      </c>
      <c r="U21" s="59" t="s">
        <v>468</v>
      </c>
      <c r="V21" s="58" t="s">
        <v>471</v>
      </c>
    </row>
    <row r="22" spans="1:22" s="5" customFormat="1" x14ac:dyDescent="0.25">
      <c r="A22" s="3">
        <v>20</v>
      </c>
      <c r="B22" s="59" t="s">
        <v>73</v>
      </c>
      <c r="C22" s="59" t="s">
        <v>30</v>
      </c>
      <c r="D22" s="60" t="s">
        <v>30</v>
      </c>
      <c r="E22" s="59" t="s">
        <v>158</v>
      </c>
      <c r="F22" s="61" t="s">
        <v>42</v>
      </c>
      <c r="G22" s="61" t="s">
        <v>247</v>
      </c>
      <c r="H22" s="72">
        <f t="shared" si="0"/>
        <v>16</v>
      </c>
      <c r="I22" s="71" t="s">
        <v>20</v>
      </c>
      <c r="J22" s="59" t="s">
        <v>309</v>
      </c>
      <c r="K22" s="59" t="s">
        <v>394</v>
      </c>
      <c r="L22" s="62">
        <v>111951530</v>
      </c>
      <c r="M22" s="63">
        <v>89.5</v>
      </c>
      <c r="N22" s="64">
        <v>71733.820000000007</v>
      </c>
      <c r="O22" s="64">
        <v>64560.43</v>
      </c>
      <c r="P22" s="64">
        <v>0</v>
      </c>
      <c r="Q22" s="65">
        <v>7173.39</v>
      </c>
      <c r="R22" s="66">
        <v>71733.820000000007</v>
      </c>
      <c r="S22" s="66">
        <v>64560.43</v>
      </c>
      <c r="T22" s="66">
        <v>7173.39</v>
      </c>
      <c r="U22" s="59" t="s">
        <v>468</v>
      </c>
      <c r="V22" s="67" t="s">
        <v>472</v>
      </c>
    </row>
    <row r="23" spans="1:22" s="5" customFormat="1" x14ac:dyDescent="0.25">
      <c r="A23" s="3">
        <v>21</v>
      </c>
      <c r="B23" s="59" t="s">
        <v>112</v>
      </c>
      <c r="C23" s="59" t="s">
        <v>30</v>
      </c>
      <c r="D23" s="60" t="s">
        <v>30</v>
      </c>
      <c r="E23" s="59" t="s">
        <v>197</v>
      </c>
      <c r="F23" s="61" t="s">
        <v>276</v>
      </c>
      <c r="G23" s="61" t="s">
        <v>277</v>
      </c>
      <c r="H23" s="72">
        <f>+(YEAR(G23)-YEAR(F23))*12+MONTH(G23)-MONTH(F23)</f>
        <v>12</v>
      </c>
      <c r="I23" s="71" t="s">
        <v>20</v>
      </c>
      <c r="J23" s="59" t="s">
        <v>348</v>
      </c>
      <c r="K23" s="59" t="s">
        <v>433</v>
      </c>
      <c r="L23" s="62">
        <v>305917340</v>
      </c>
      <c r="M23" s="63">
        <v>89</v>
      </c>
      <c r="N23" s="64">
        <v>6693.21</v>
      </c>
      <c r="O23" s="64">
        <v>6023.89</v>
      </c>
      <c r="P23" s="64">
        <v>0</v>
      </c>
      <c r="Q23" s="65">
        <v>669.32</v>
      </c>
      <c r="R23" s="66">
        <v>5037.12</v>
      </c>
      <c r="S23" s="66">
        <v>4533.41</v>
      </c>
      <c r="T23" s="66">
        <v>503.71</v>
      </c>
      <c r="U23" s="59" t="s">
        <v>468</v>
      </c>
      <c r="V23" s="67" t="s">
        <v>472</v>
      </c>
    </row>
    <row r="24" spans="1:22" s="5" customFormat="1" x14ac:dyDescent="0.25">
      <c r="A24" s="3">
        <v>22</v>
      </c>
      <c r="B24" s="59" t="s">
        <v>107</v>
      </c>
      <c r="C24" s="59" t="s">
        <v>30</v>
      </c>
      <c r="D24" s="60" t="s">
        <v>30</v>
      </c>
      <c r="E24" s="59" t="s">
        <v>192</v>
      </c>
      <c r="F24" s="61" t="s">
        <v>235</v>
      </c>
      <c r="G24" s="61" t="s">
        <v>274</v>
      </c>
      <c r="H24" s="72">
        <f t="shared" si="0"/>
        <v>19</v>
      </c>
      <c r="I24" s="71" t="s">
        <v>20</v>
      </c>
      <c r="J24" s="59" t="s">
        <v>343</v>
      </c>
      <c r="K24" s="59" t="s">
        <v>428</v>
      </c>
      <c r="L24" s="62">
        <v>302469405</v>
      </c>
      <c r="M24" s="63">
        <v>89</v>
      </c>
      <c r="N24" s="64">
        <v>28627.98</v>
      </c>
      <c r="O24" s="64">
        <v>25765.18</v>
      </c>
      <c r="P24" s="64">
        <v>0</v>
      </c>
      <c r="Q24" s="65">
        <v>2862.8</v>
      </c>
      <c r="R24" s="66">
        <v>27142.2</v>
      </c>
      <c r="S24" s="66">
        <v>24427.98</v>
      </c>
      <c r="T24" s="66">
        <v>2714.22</v>
      </c>
      <c r="U24" s="59" t="s">
        <v>468</v>
      </c>
      <c r="V24" s="67" t="s">
        <v>472</v>
      </c>
    </row>
    <row r="25" spans="1:22" s="5" customFormat="1" x14ac:dyDescent="0.25">
      <c r="A25" s="3">
        <v>23</v>
      </c>
      <c r="B25" s="59" t="s">
        <v>137</v>
      </c>
      <c r="C25" s="59" t="s">
        <v>30</v>
      </c>
      <c r="D25" s="60" t="s">
        <v>30</v>
      </c>
      <c r="E25" s="59" t="s">
        <v>222</v>
      </c>
      <c r="F25" s="61" t="s">
        <v>238</v>
      </c>
      <c r="G25" s="61" t="s">
        <v>232</v>
      </c>
      <c r="H25" s="72">
        <v>15</v>
      </c>
      <c r="I25" s="71" t="s">
        <v>20</v>
      </c>
      <c r="J25" s="59" t="s">
        <v>373</v>
      </c>
      <c r="K25" s="59" t="s">
        <v>458</v>
      </c>
      <c r="L25" s="62">
        <v>305337387</v>
      </c>
      <c r="M25" s="63">
        <v>88</v>
      </c>
      <c r="N25" s="64">
        <v>66402.559999999998</v>
      </c>
      <c r="O25" s="64">
        <v>56442.18</v>
      </c>
      <c r="P25" s="64">
        <v>9300</v>
      </c>
      <c r="Q25" s="65">
        <v>9960.3799999999992</v>
      </c>
      <c r="R25" s="66">
        <v>55108.63</v>
      </c>
      <c r="S25" s="66">
        <v>46842.34</v>
      </c>
      <c r="T25" s="66">
        <v>8266.2900000000009</v>
      </c>
      <c r="U25" s="59" t="s">
        <v>468</v>
      </c>
      <c r="V25" s="67" t="s">
        <v>472</v>
      </c>
    </row>
    <row r="26" spans="1:22" s="5" customFormat="1" x14ac:dyDescent="0.25">
      <c r="A26" s="3">
        <v>24</v>
      </c>
      <c r="B26" s="59" t="s">
        <v>67</v>
      </c>
      <c r="C26" s="59" t="s">
        <v>30</v>
      </c>
      <c r="D26" s="60" t="s">
        <v>30</v>
      </c>
      <c r="E26" s="59" t="s">
        <v>152</v>
      </c>
      <c r="F26" s="61" t="s">
        <v>238</v>
      </c>
      <c r="G26" s="61" t="s">
        <v>239</v>
      </c>
      <c r="H26" s="72">
        <v>6</v>
      </c>
      <c r="I26" s="71" t="s">
        <v>20</v>
      </c>
      <c r="J26" s="59" t="s">
        <v>303</v>
      </c>
      <c r="K26" s="59" t="s">
        <v>388</v>
      </c>
      <c r="L26" s="62">
        <v>304183826</v>
      </c>
      <c r="M26" s="63">
        <v>88</v>
      </c>
      <c r="N26" s="64">
        <v>30219.360000000001</v>
      </c>
      <c r="O26" s="64">
        <v>27197.43</v>
      </c>
      <c r="P26" s="64">
        <v>0</v>
      </c>
      <c r="Q26" s="65">
        <v>3021.93</v>
      </c>
      <c r="R26" s="66">
        <v>23107.279999999999</v>
      </c>
      <c r="S26" s="66">
        <v>20796.55</v>
      </c>
      <c r="T26" s="66">
        <v>2310.73</v>
      </c>
      <c r="U26" s="59" t="s">
        <v>468</v>
      </c>
      <c r="V26" s="67" t="s">
        <v>472</v>
      </c>
    </row>
    <row r="27" spans="1:22" s="5" customFormat="1" x14ac:dyDescent="0.25">
      <c r="A27" s="3">
        <v>25</v>
      </c>
      <c r="B27" s="59" t="s">
        <v>124</v>
      </c>
      <c r="C27" s="59" t="s">
        <v>30</v>
      </c>
      <c r="D27" s="60" t="s">
        <v>30</v>
      </c>
      <c r="E27" s="59" t="s">
        <v>209</v>
      </c>
      <c r="F27" s="61" t="s">
        <v>240</v>
      </c>
      <c r="G27" s="61" t="s">
        <v>287</v>
      </c>
      <c r="H27" s="72">
        <f t="shared" si="0"/>
        <v>24</v>
      </c>
      <c r="I27" s="71" t="s">
        <v>20</v>
      </c>
      <c r="J27" s="59" t="s">
        <v>360</v>
      </c>
      <c r="K27" s="59" t="s">
        <v>445</v>
      </c>
      <c r="L27" s="62">
        <v>303854368</v>
      </c>
      <c r="M27" s="63">
        <v>88</v>
      </c>
      <c r="N27" s="64">
        <v>58251.9</v>
      </c>
      <c r="O27" s="64">
        <v>52426.71</v>
      </c>
      <c r="P27" s="64">
        <v>0</v>
      </c>
      <c r="Q27" s="65">
        <v>5825.19</v>
      </c>
      <c r="R27" s="66">
        <v>22683.84</v>
      </c>
      <c r="S27" s="66">
        <v>20415.46</v>
      </c>
      <c r="T27" s="66">
        <v>2268.38</v>
      </c>
      <c r="U27" s="59" t="s">
        <v>468</v>
      </c>
      <c r="V27" s="67" t="s">
        <v>472</v>
      </c>
    </row>
    <row r="28" spans="1:22" s="5" customFormat="1" x14ac:dyDescent="0.25">
      <c r="A28" s="3">
        <v>26</v>
      </c>
      <c r="B28" s="59" t="s">
        <v>72</v>
      </c>
      <c r="C28" s="59" t="s">
        <v>30</v>
      </c>
      <c r="D28" s="60" t="s">
        <v>30</v>
      </c>
      <c r="E28" s="59" t="s">
        <v>157</v>
      </c>
      <c r="F28" s="61" t="s">
        <v>38</v>
      </c>
      <c r="G28" s="61" t="s">
        <v>246</v>
      </c>
      <c r="H28" s="72">
        <f t="shared" si="0"/>
        <v>11</v>
      </c>
      <c r="I28" s="71" t="s">
        <v>20</v>
      </c>
      <c r="J28" s="59" t="s">
        <v>308</v>
      </c>
      <c r="K28" s="59" t="s">
        <v>393</v>
      </c>
      <c r="L28" s="62">
        <v>300085352</v>
      </c>
      <c r="M28" s="63">
        <v>87</v>
      </c>
      <c r="N28" s="64">
        <v>165720.97</v>
      </c>
      <c r="O28" s="64">
        <v>145834.45000000001</v>
      </c>
      <c r="P28" s="64">
        <v>0</v>
      </c>
      <c r="Q28" s="65">
        <v>19886.52</v>
      </c>
      <c r="R28" s="66">
        <v>101535.48</v>
      </c>
      <c r="S28" s="66">
        <v>89351.23</v>
      </c>
      <c r="T28" s="66">
        <v>12184.25</v>
      </c>
      <c r="U28" s="59" t="s">
        <v>468</v>
      </c>
      <c r="V28" s="67" t="s">
        <v>472</v>
      </c>
    </row>
    <row r="29" spans="1:22" s="5" customFormat="1" x14ac:dyDescent="0.25">
      <c r="A29" s="3">
        <v>27</v>
      </c>
      <c r="B29" s="59" t="s">
        <v>74</v>
      </c>
      <c r="C29" s="59" t="s">
        <v>30</v>
      </c>
      <c r="D29" s="60" t="s">
        <v>30</v>
      </c>
      <c r="E29" s="59" t="s">
        <v>159</v>
      </c>
      <c r="F29" s="61" t="s">
        <v>38</v>
      </c>
      <c r="G29" s="61" t="s">
        <v>248</v>
      </c>
      <c r="H29" s="72">
        <v>5</v>
      </c>
      <c r="I29" s="71" t="s">
        <v>20</v>
      </c>
      <c r="J29" s="59" t="s">
        <v>310</v>
      </c>
      <c r="K29" s="59" t="s">
        <v>395</v>
      </c>
      <c r="L29" s="62">
        <v>190309410</v>
      </c>
      <c r="M29" s="63">
        <v>86</v>
      </c>
      <c r="N29" s="64">
        <v>10701.2</v>
      </c>
      <c r="O29" s="64">
        <v>9631.08</v>
      </c>
      <c r="P29" s="64">
        <v>0</v>
      </c>
      <c r="Q29" s="65">
        <v>1070.1199999999999</v>
      </c>
      <c r="R29" s="66">
        <v>7465.45</v>
      </c>
      <c r="S29" s="66">
        <v>6718.9</v>
      </c>
      <c r="T29" s="66">
        <v>746.55</v>
      </c>
      <c r="U29" s="59" t="s">
        <v>468</v>
      </c>
      <c r="V29" s="67" t="s">
        <v>472</v>
      </c>
    </row>
    <row r="30" spans="1:22" s="5" customFormat="1" x14ac:dyDescent="0.25">
      <c r="A30" s="3">
        <v>28</v>
      </c>
      <c r="B30" s="59" t="s">
        <v>62</v>
      </c>
      <c r="C30" s="59" t="s">
        <v>30</v>
      </c>
      <c r="D30" s="60" t="s">
        <v>30</v>
      </c>
      <c r="E30" s="59" t="s">
        <v>147</v>
      </c>
      <c r="F30" s="61" t="s">
        <v>40</v>
      </c>
      <c r="G30" s="61" t="s">
        <v>232</v>
      </c>
      <c r="H30" s="72">
        <v>12</v>
      </c>
      <c r="I30" s="71" t="s">
        <v>20</v>
      </c>
      <c r="J30" s="59" t="s">
        <v>298</v>
      </c>
      <c r="K30" s="59" t="s">
        <v>383</v>
      </c>
      <c r="L30" s="62">
        <v>305660084</v>
      </c>
      <c r="M30" s="63">
        <v>86</v>
      </c>
      <c r="N30" s="64">
        <v>44140.06</v>
      </c>
      <c r="O30" s="64">
        <v>39726.050000000003</v>
      </c>
      <c r="P30" s="64">
        <v>0</v>
      </c>
      <c r="Q30" s="65">
        <v>4414.01</v>
      </c>
      <c r="R30" s="66">
        <v>44140.06</v>
      </c>
      <c r="S30" s="66">
        <v>39726.050000000003</v>
      </c>
      <c r="T30" s="66">
        <v>4414.01</v>
      </c>
      <c r="U30" s="59" t="s">
        <v>468</v>
      </c>
      <c r="V30" s="67" t="s">
        <v>472</v>
      </c>
    </row>
    <row r="31" spans="1:22" s="5" customFormat="1" x14ac:dyDescent="0.25">
      <c r="A31" s="3">
        <v>29</v>
      </c>
      <c r="B31" s="59" t="s">
        <v>93</v>
      </c>
      <c r="C31" s="59" t="s">
        <v>30</v>
      </c>
      <c r="D31" s="60" t="s">
        <v>30</v>
      </c>
      <c r="E31" s="59" t="s">
        <v>178</v>
      </c>
      <c r="F31" s="61" t="s">
        <v>38</v>
      </c>
      <c r="G31" s="61" t="s">
        <v>266</v>
      </c>
      <c r="H31" s="72">
        <v>35</v>
      </c>
      <c r="I31" s="71" t="s">
        <v>20</v>
      </c>
      <c r="J31" s="59" t="s">
        <v>329</v>
      </c>
      <c r="K31" s="59" t="s">
        <v>414</v>
      </c>
      <c r="L31" s="62">
        <v>300120643</v>
      </c>
      <c r="M31" s="63">
        <v>86</v>
      </c>
      <c r="N31" s="64">
        <v>64646.01</v>
      </c>
      <c r="O31" s="64">
        <v>58181.41</v>
      </c>
      <c r="P31" s="64">
        <v>0</v>
      </c>
      <c r="Q31" s="65">
        <v>6464.6</v>
      </c>
      <c r="R31" s="66">
        <v>64646.01</v>
      </c>
      <c r="S31" s="66">
        <v>58181.41</v>
      </c>
      <c r="T31" s="66">
        <v>6464.6</v>
      </c>
      <c r="U31" s="59" t="s">
        <v>468</v>
      </c>
      <c r="V31" s="67" t="s">
        <v>472</v>
      </c>
    </row>
    <row r="32" spans="1:22" s="5" customFormat="1" x14ac:dyDescent="0.25">
      <c r="A32" s="3">
        <v>30</v>
      </c>
      <c r="B32" s="59" t="s">
        <v>78</v>
      </c>
      <c r="C32" s="59" t="s">
        <v>30</v>
      </c>
      <c r="D32" s="60" t="s">
        <v>30</v>
      </c>
      <c r="E32" s="59" t="s">
        <v>163</v>
      </c>
      <c r="F32" s="61" t="s">
        <v>38</v>
      </c>
      <c r="G32" s="61" t="s">
        <v>253</v>
      </c>
      <c r="H32" s="72">
        <f t="shared" si="0"/>
        <v>12</v>
      </c>
      <c r="I32" s="71" t="s">
        <v>20</v>
      </c>
      <c r="J32" s="59" t="s">
        <v>314</v>
      </c>
      <c r="K32" s="59" t="s">
        <v>399</v>
      </c>
      <c r="L32" s="62">
        <v>290649150</v>
      </c>
      <c r="M32" s="63">
        <v>85</v>
      </c>
      <c r="N32" s="64">
        <v>164654.48000000001</v>
      </c>
      <c r="O32" s="64">
        <v>146542.49</v>
      </c>
      <c r="P32" s="64">
        <v>0</v>
      </c>
      <c r="Q32" s="65">
        <v>18111.990000000002</v>
      </c>
      <c r="R32" s="66">
        <v>81764.77</v>
      </c>
      <c r="S32" s="66">
        <v>72770.64</v>
      </c>
      <c r="T32" s="66">
        <v>8994.1299999999992</v>
      </c>
      <c r="U32" s="59" t="s">
        <v>468</v>
      </c>
      <c r="V32" s="67" t="s">
        <v>472</v>
      </c>
    </row>
    <row r="33" spans="1:22" s="5" customFormat="1" x14ac:dyDescent="0.25">
      <c r="A33" s="3">
        <v>31</v>
      </c>
      <c r="B33" s="59" t="s">
        <v>126</v>
      </c>
      <c r="C33" s="59" t="s">
        <v>30</v>
      </c>
      <c r="D33" s="60" t="s">
        <v>30</v>
      </c>
      <c r="E33" s="59" t="s">
        <v>211</v>
      </c>
      <c r="F33" s="61" t="s">
        <v>38</v>
      </c>
      <c r="G33" s="61" t="s">
        <v>273</v>
      </c>
      <c r="H33" s="72">
        <f t="shared" si="0"/>
        <v>47</v>
      </c>
      <c r="I33" s="71" t="s">
        <v>20</v>
      </c>
      <c r="J33" s="59" t="s">
        <v>362</v>
      </c>
      <c r="K33" s="59" t="s">
        <v>447</v>
      </c>
      <c r="L33" s="62">
        <v>195742159</v>
      </c>
      <c r="M33" s="63">
        <v>85</v>
      </c>
      <c r="N33" s="64">
        <v>97415.360000000001</v>
      </c>
      <c r="O33" s="64">
        <v>87673.83</v>
      </c>
      <c r="P33" s="64">
        <v>0</v>
      </c>
      <c r="Q33" s="65">
        <v>9741.5300000000007</v>
      </c>
      <c r="R33" s="66">
        <v>78977.23</v>
      </c>
      <c r="S33" s="66">
        <v>71079.509999999995</v>
      </c>
      <c r="T33" s="66">
        <v>7897.72</v>
      </c>
      <c r="U33" s="59" t="s">
        <v>468</v>
      </c>
      <c r="V33" s="67" t="s">
        <v>472</v>
      </c>
    </row>
    <row r="34" spans="1:22" s="5" customFormat="1" x14ac:dyDescent="0.25">
      <c r="A34" s="3">
        <v>32</v>
      </c>
      <c r="B34" s="59" t="s">
        <v>75</v>
      </c>
      <c r="C34" s="59" t="s">
        <v>30</v>
      </c>
      <c r="D34" s="60" t="s">
        <v>30</v>
      </c>
      <c r="E34" s="59" t="s">
        <v>160</v>
      </c>
      <c r="F34" s="68">
        <v>44805</v>
      </c>
      <c r="G34" s="61" t="s">
        <v>249</v>
      </c>
      <c r="H34" s="72">
        <f t="shared" si="0"/>
        <v>24</v>
      </c>
      <c r="I34" s="71" t="s">
        <v>20</v>
      </c>
      <c r="J34" s="59" t="s">
        <v>311</v>
      </c>
      <c r="K34" s="59" t="s">
        <v>396</v>
      </c>
      <c r="L34" s="62">
        <v>305802562</v>
      </c>
      <c r="M34" s="63">
        <v>84.5</v>
      </c>
      <c r="N34" s="64">
        <v>108893.41</v>
      </c>
      <c r="O34" s="64">
        <v>98004.07</v>
      </c>
      <c r="P34" s="64">
        <v>0</v>
      </c>
      <c r="Q34" s="65">
        <v>10889.34</v>
      </c>
      <c r="R34" s="66">
        <v>107162.08</v>
      </c>
      <c r="S34" s="66">
        <v>96445.87</v>
      </c>
      <c r="T34" s="66">
        <v>10716.21</v>
      </c>
      <c r="U34" s="59" t="s">
        <v>468</v>
      </c>
      <c r="V34" s="67" t="s">
        <v>472</v>
      </c>
    </row>
    <row r="35" spans="1:22" s="5" customFormat="1" x14ac:dyDescent="0.25">
      <c r="A35" s="3">
        <v>33</v>
      </c>
      <c r="B35" s="59" t="s">
        <v>102</v>
      </c>
      <c r="C35" s="59" t="s">
        <v>30</v>
      </c>
      <c r="D35" s="60" t="s">
        <v>30</v>
      </c>
      <c r="E35" s="59" t="s">
        <v>187</v>
      </c>
      <c r="F35" s="61" t="s">
        <v>261</v>
      </c>
      <c r="G35" s="61" t="s">
        <v>270</v>
      </c>
      <c r="H35" s="72">
        <f t="shared" si="0"/>
        <v>5</v>
      </c>
      <c r="I35" s="71" t="s">
        <v>20</v>
      </c>
      <c r="J35" s="59" t="s">
        <v>338</v>
      </c>
      <c r="K35" s="59" t="s">
        <v>423</v>
      </c>
      <c r="L35" s="62">
        <v>302468755</v>
      </c>
      <c r="M35" s="63">
        <v>84.5</v>
      </c>
      <c r="N35" s="64">
        <v>154719.26</v>
      </c>
      <c r="O35" s="64">
        <v>139247.32999999999</v>
      </c>
      <c r="P35" s="64">
        <v>0</v>
      </c>
      <c r="Q35" s="65">
        <v>15471.93</v>
      </c>
      <c r="R35" s="66">
        <v>154719.26</v>
      </c>
      <c r="S35" s="66">
        <v>139247.32999999999</v>
      </c>
      <c r="T35" s="66">
        <v>15471.93</v>
      </c>
      <c r="U35" s="59" t="s">
        <v>468</v>
      </c>
      <c r="V35" s="67" t="s">
        <v>472</v>
      </c>
    </row>
    <row r="36" spans="1:22" s="5" customFormat="1" x14ac:dyDescent="0.25">
      <c r="A36" s="3">
        <v>34</v>
      </c>
      <c r="B36" s="59" t="s">
        <v>138</v>
      </c>
      <c r="C36" s="59" t="s">
        <v>30</v>
      </c>
      <c r="D36" s="60" t="s">
        <v>30</v>
      </c>
      <c r="E36" s="59" t="s">
        <v>223</v>
      </c>
      <c r="F36" s="61" t="s">
        <v>42</v>
      </c>
      <c r="G36" s="61" t="s">
        <v>274</v>
      </c>
      <c r="H36" s="72">
        <v>21</v>
      </c>
      <c r="I36" s="71" t="s">
        <v>20</v>
      </c>
      <c r="J36" s="59" t="s">
        <v>374</v>
      </c>
      <c r="K36" s="59" t="s">
        <v>459</v>
      </c>
      <c r="L36" s="62">
        <v>295758520</v>
      </c>
      <c r="M36" s="63">
        <v>84.5</v>
      </c>
      <c r="N36" s="64">
        <v>88436.71</v>
      </c>
      <c r="O36" s="64">
        <v>79593.03</v>
      </c>
      <c r="P36" s="64">
        <v>0</v>
      </c>
      <c r="Q36" s="65">
        <v>8843.68</v>
      </c>
      <c r="R36" s="66">
        <v>66852.95</v>
      </c>
      <c r="S36" s="66">
        <v>60167.66</v>
      </c>
      <c r="T36" s="66">
        <v>6685.29</v>
      </c>
      <c r="U36" s="59" t="s">
        <v>468</v>
      </c>
      <c r="V36" s="67" t="s">
        <v>472</v>
      </c>
    </row>
    <row r="37" spans="1:22" s="5" customFormat="1" x14ac:dyDescent="0.25">
      <c r="A37" s="3">
        <v>35</v>
      </c>
      <c r="B37" s="59" t="s">
        <v>103</v>
      </c>
      <c r="C37" s="59" t="s">
        <v>30</v>
      </c>
      <c r="D37" s="60" t="s">
        <v>30</v>
      </c>
      <c r="E37" s="59" t="s">
        <v>188</v>
      </c>
      <c r="F37" s="61" t="s">
        <v>240</v>
      </c>
      <c r="G37" s="61" t="s">
        <v>271</v>
      </c>
      <c r="H37" s="72">
        <f t="shared" si="0"/>
        <v>7</v>
      </c>
      <c r="I37" s="71" t="s">
        <v>20</v>
      </c>
      <c r="J37" s="59" t="s">
        <v>339</v>
      </c>
      <c r="K37" s="59" t="s">
        <v>424</v>
      </c>
      <c r="L37" s="62">
        <v>190729581</v>
      </c>
      <c r="M37" s="63">
        <v>84</v>
      </c>
      <c r="N37" s="64">
        <v>182893.4</v>
      </c>
      <c r="O37" s="64">
        <v>162775.12</v>
      </c>
      <c r="P37" s="64">
        <v>0</v>
      </c>
      <c r="Q37" s="65">
        <v>20118.28</v>
      </c>
      <c r="R37" s="66">
        <v>103302.91</v>
      </c>
      <c r="S37" s="66">
        <v>91939.59</v>
      </c>
      <c r="T37" s="66">
        <v>11363.32</v>
      </c>
      <c r="U37" s="59" t="s">
        <v>468</v>
      </c>
      <c r="V37" s="67" t="s">
        <v>472</v>
      </c>
    </row>
    <row r="38" spans="1:22" s="5" customFormat="1" x14ac:dyDescent="0.25">
      <c r="A38" s="3">
        <v>36</v>
      </c>
      <c r="B38" s="59" t="s">
        <v>113</v>
      </c>
      <c r="C38" s="59" t="s">
        <v>30</v>
      </c>
      <c r="D38" s="60" t="s">
        <v>30</v>
      </c>
      <c r="E38" s="59" t="s">
        <v>198</v>
      </c>
      <c r="F38" s="61" t="s">
        <v>278</v>
      </c>
      <c r="G38" s="61" t="s">
        <v>248</v>
      </c>
      <c r="H38" s="72">
        <v>10</v>
      </c>
      <c r="I38" s="71" t="s">
        <v>20</v>
      </c>
      <c r="J38" s="59" t="s">
        <v>349</v>
      </c>
      <c r="K38" s="59" t="s">
        <v>434</v>
      </c>
      <c r="L38" s="62">
        <v>167371234</v>
      </c>
      <c r="M38" s="63">
        <v>84</v>
      </c>
      <c r="N38" s="64">
        <v>13325.87</v>
      </c>
      <c r="O38" s="64">
        <v>11726.77</v>
      </c>
      <c r="P38" s="64">
        <v>0</v>
      </c>
      <c r="Q38" s="65">
        <v>1599.1</v>
      </c>
      <c r="R38" s="66">
        <v>12579.92</v>
      </c>
      <c r="S38" s="66">
        <v>11070.33</v>
      </c>
      <c r="T38" s="66">
        <v>1509.59</v>
      </c>
      <c r="U38" s="59" t="s">
        <v>468</v>
      </c>
      <c r="V38" s="67" t="s">
        <v>472</v>
      </c>
    </row>
    <row r="39" spans="1:22" s="5" customFormat="1" x14ac:dyDescent="0.25">
      <c r="A39" s="3">
        <v>37</v>
      </c>
      <c r="B39" s="59" t="s">
        <v>69</v>
      </c>
      <c r="C39" s="59" t="s">
        <v>30</v>
      </c>
      <c r="D39" s="60" t="s">
        <v>30</v>
      </c>
      <c r="E39" s="59" t="s">
        <v>154</v>
      </c>
      <c r="F39" s="61" t="s">
        <v>40</v>
      </c>
      <c r="G39" s="61" t="s">
        <v>244</v>
      </c>
      <c r="H39" s="72">
        <v>20</v>
      </c>
      <c r="I39" s="71" t="s">
        <v>20</v>
      </c>
      <c r="J39" s="59" t="s">
        <v>305</v>
      </c>
      <c r="K39" s="59" t="s">
        <v>390</v>
      </c>
      <c r="L39" s="62">
        <v>301442533</v>
      </c>
      <c r="M39" s="63">
        <v>83.5</v>
      </c>
      <c r="N39" s="64">
        <v>135296.18</v>
      </c>
      <c r="O39" s="64">
        <v>121766.57</v>
      </c>
      <c r="P39" s="64">
        <v>0</v>
      </c>
      <c r="Q39" s="65">
        <v>13529.61</v>
      </c>
      <c r="R39" s="66">
        <v>130246.47</v>
      </c>
      <c r="S39" s="66">
        <v>117221.83</v>
      </c>
      <c r="T39" s="66">
        <v>13024.64</v>
      </c>
      <c r="U39" s="59" t="s">
        <v>468</v>
      </c>
      <c r="V39" s="67" t="s">
        <v>472</v>
      </c>
    </row>
    <row r="40" spans="1:22" s="5" customFormat="1" x14ac:dyDescent="0.25">
      <c r="A40" s="3">
        <v>38</v>
      </c>
      <c r="B40" s="59" t="s">
        <v>114</v>
      </c>
      <c r="C40" s="59" t="s">
        <v>30</v>
      </c>
      <c r="D40" s="60" t="s">
        <v>30</v>
      </c>
      <c r="E40" s="59" t="s">
        <v>199</v>
      </c>
      <c r="F40" s="61" t="s">
        <v>38</v>
      </c>
      <c r="G40" s="61" t="s">
        <v>249</v>
      </c>
      <c r="H40" s="72">
        <f t="shared" si="0"/>
        <v>26</v>
      </c>
      <c r="I40" s="71" t="s">
        <v>20</v>
      </c>
      <c r="J40" s="59" t="s">
        <v>350</v>
      </c>
      <c r="K40" s="59" t="s">
        <v>435</v>
      </c>
      <c r="L40" s="62">
        <v>191821075</v>
      </c>
      <c r="M40" s="63">
        <v>83</v>
      </c>
      <c r="N40" s="64">
        <v>28042.34</v>
      </c>
      <c r="O40" s="64">
        <v>25238.1</v>
      </c>
      <c r="P40" s="64">
        <v>0</v>
      </c>
      <c r="Q40" s="65">
        <v>2804.24</v>
      </c>
      <c r="R40" s="66">
        <v>17950.82</v>
      </c>
      <c r="S40" s="66">
        <v>16155.74</v>
      </c>
      <c r="T40" s="66">
        <v>1795.08</v>
      </c>
      <c r="U40" s="59" t="s">
        <v>468</v>
      </c>
      <c r="V40" s="67" t="s">
        <v>472</v>
      </c>
    </row>
    <row r="41" spans="1:22" s="5" customFormat="1" x14ac:dyDescent="0.25">
      <c r="A41" s="3">
        <v>39</v>
      </c>
      <c r="B41" s="59" t="s">
        <v>64</v>
      </c>
      <c r="C41" s="59" t="s">
        <v>30</v>
      </c>
      <c r="D41" s="60" t="s">
        <v>30</v>
      </c>
      <c r="E41" s="59" t="s">
        <v>149</v>
      </c>
      <c r="F41" s="61" t="s">
        <v>233</v>
      </c>
      <c r="G41" s="61" t="s">
        <v>234</v>
      </c>
      <c r="H41" s="72">
        <f t="shared" si="0"/>
        <v>4</v>
      </c>
      <c r="I41" s="71" t="s">
        <v>20</v>
      </c>
      <c r="J41" s="59" t="s">
        <v>300</v>
      </c>
      <c r="K41" s="59" t="s">
        <v>385</v>
      </c>
      <c r="L41" s="62">
        <v>301845630</v>
      </c>
      <c r="M41" s="63">
        <v>82</v>
      </c>
      <c r="N41" s="64">
        <v>6399.39</v>
      </c>
      <c r="O41" s="64">
        <v>5631.46</v>
      </c>
      <c r="P41" s="64">
        <v>0</v>
      </c>
      <c r="Q41" s="65">
        <v>767.93</v>
      </c>
      <c r="R41" s="66">
        <v>4442.3900000000003</v>
      </c>
      <c r="S41" s="66">
        <v>3909.3</v>
      </c>
      <c r="T41" s="66">
        <v>533.09</v>
      </c>
      <c r="U41" s="59" t="s">
        <v>468</v>
      </c>
      <c r="V41" s="67" t="s">
        <v>472</v>
      </c>
    </row>
    <row r="42" spans="1:22" s="5" customFormat="1" x14ac:dyDescent="0.25">
      <c r="A42" s="3">
        <v>40</v>
      </c>
      <c r="B42" s="59" t="s">
        <v>120</v>
      </c>
      <c r="C42" s="59" t="s">
        <v>30</v>
      </c>
      <c r="D42" s="60" t="s">
        <v>30</v>
      </c>
      <c r="E42" s="59" t="s">
        <v>205</v>
      </c>
      <c r="F42" s="61" t="s">
        <v>284</v>
      </c>
      <c r="G42" s="61" t="s">
        <v>285</v>
      </c>
      <c r="H42" s="72">
        <f>+(YEAR(G42)-YEAR(F42))*12+MONTH(G42)-MONTH(F42)</f>
        <v>10</v>
      </c>
      <c r="I42" s="71" t="s">
        <v>20</v>
      </c>
      <c r="J42" s="59" t="s">
        <v>356</v>
      </c>
      <c r="K42" s="59" t="s">
        <v>441</v>
      </c>
      <c r="L42" s="62">
        <v>302251545</v>
      </c>
      <c r="M42" s="63">
        <v>82</v>
      </c>
      <c r="N42" s="64">
        <v>61160.98</v>
      </c>
      <c r="O42" s="64">
        <v>55044.88</v>
      </c>
      <c r="P42" s="64">
        <v>0</v>
      </c>
      <c r="Q42" s="65">
        <v>6116.1</v>
      </c>
      <c r="R42" s="66">
        <v>52536.42</v>
      </c>
      <c r="S42" s="66">
        <v>47282.77</v>
      </c>
      <c r="T42" s="66">
        <v>5253.65</v>
      </c>
      <c r="U42" s="59" t="s">
        <v>468</v>
      </c>
      <c r="V42" s="67" t="s">
        <v>472</v>
      </c>
    </row>
    <row r="43" spans="1:22" s="5" customFormat="1" x14ac:dyDescent="0.25">
      <c r="A43" s="3">
        <v>41</v>
      </c>
      <c r="B43" s="59" t="s">
        <v>106</v>
      </c>
      <c r="C43" s="59" t="s">
        <v>30</v>
      </c>
      <c r="D43" s="60" t="s">
        <v>30</v>
      </c>
      <c r="E43" s="59" t="s">
        <v>191</v>
      </c>
      <c r="F43" s="61" t="s">
        <v>38</v>
      </c>
      <c r="G43" s="61" t="s">
        <v>273</v>
      </c>
      <c r="H43" s="72">
        <f>+(YEAR(G43)-YEAR(F43))*12+MONTH(G43)-MONTH(F43)</f>
        <v>47</v>
      </c>
      <c r="I43" s="71" t="s">
        <v>20</v>
      </c>
      <c r="J43" s="59" t="s">
        <v>342</v>
      </c>
      <c r="K43" s="59" t="s">
        <v>427</v>
      </c>
      <c r="L43" s="62">
        <v>305709364</v>
      </c>
      <c r="M43" s="63">
        <v>82</v>
      </c>
      <c r="N43" s="64">
        <v>163156.65</v>
      </c>
      <c r="O43" s="64">
        <v>146840.98000000001</v>
      </c>
      <c r="P43" s="64">
        <v>0</v>
      </c>
      <c r="Q43" s="65">
        <v>16315.67</v>
      </c>
      <c r="R43" s="66">
        <v>163156.65</v>
      </c>
      <c r="S43" s="66">
        <v>146840.98000000001</v>
      </c>
      <c r="T43" s="66">
        <v>16315.67</v>
      </c>
      <c r="U43" s="59" t="s">
        <v>468</v>
      </c>
      <c r="V43" s="67" t="s">
        <v>472</v>
      </c>
    </row>
    <row r="44" spans="1:22" s="5" customFormat="1" x14ac:dyDescent="0.25">
      <c r="A44" s="3">
        <v>42</v>
      </c>
      <c r="B44" s="59" t="s">
        <v>146</v>
      </c>
      <c r="C44" s="59" t="s">
        <v>30</v>
      </c>
      <c r="D44" s="60" t="s">
        <v>30</v>
      </c>
      <c r="E44" s="59" t="s">
        <v>231</v>
      </c>
      <c r="F44" s="61" t="s">
        <v>40</v>
      </c>
      <c r="G44" s="61" t="s">
        <v>254</v>
      </c>
      <c r="H44" s="72">
        <v>13</v>
      </c>
      <c r="I44" s="71" t="s">
        <v>20</v>
      </c>
      <c r="J44" s="59" t="s">
        <v>382</v>
      </c>
      <c r="K44" s="59" t="s">
        <v>467</v>
      </c>
      <c r="L44" s="62">
        <v>304222161</v>
      </c>
      <c r="M44" s="63">
        <v>82</v>
      </c>
      <c r="N44" s="64">
        <v>27856.29</v>
      </c>
      <c r="O44" s="64">
        <v>25070.66</v>
      </c>
      <c r="P44" s="64">
        <v>0</v>
      </c>
      <c r="Q44" s="65">
        <v>2785.63</v>
      </c>
      <c r="R44" s="66">
        <v>27256.57</v>
      </c>
      <c r="S44" s="66">
        <v>24530.91</v>
      </c>
      <c r="T44" s="66">
        <v>2725.66</v>
      </c>
      <c r="U44" s="59" t="s">
        <v>468</v>
      </c>
      <c r="V44" s="67" t="s">
        <v>472</v>
      </c>
    </row>
    <row r="45" spans="1:22" s="5" customFormat="1" x14ac:dyDescent="0.25">
      <c r="A45" s="3">
        <v>43</v>
      </c>
      <c r="B45" s="59" t="s">
        <v>87</v>
      </c>
      <c r="C45" s="59" t="s">
        <v>30</v>
      </c>
      <c r="D45" s="60" t="s">
        <v>30</v>
      </c>
      <c r="E45" s="59" t="s">
        <v>172</v>
      </c>
      <c r="F45" s="61" t="s">
        <v>261</v>
      </c>
      <c r="G45" s="61" t="s">
        <v>262</v>
      </c>
      <c r="H45" s="72">
        <f t="shared" si="0"/>
        <v>11</v>
      </c>
      <c r="I45" s="71" t="s">
        <v>20</v>
      </c>
      <c r="J45" s="59" t="s">
        <v>323</v>
      </c>
      <c r="K45" s="59" t="s">
        <v>408</v>
      </c>
      <c r="L45" s="62">
        <v>195779848</v>
      </c>
      <c r="M45" s="63">
        <v>82</v>
      </c>
      <c r="N45" s="64">
        <v>21995.38</v>
      </c>
      <c r="O45" s="64">
        <v>19795.84</v>
      </c>
      <c r="P45" s="64">
        <v>0</v>
      </c>
      <c r="Q45" s="65">
        <v>2199.54</v>
      </c>
      <c r="R45" s="66">
        <v>20902.89</v>
      </c>
      <c r="S45" s="66">
        <v>18812.599999999999</v>
      </c>
      <c r="T45" s="66">
        <v>2090.29</v>
      </c>
      <c r="U45" s="59" t="s">
        <v>468</v>
      </c>
      <c r="V45" s="67" t="s">
        <v>472</v>
      </c>
    </row>
    <row r="46" spans="1:22" s="5" customFormat="1" x14ac:dyDescent="0.25">
      <c r="A46" s="3">
        <v>44</v>
      </c>
      <c r="B46" s="59" t="s">
        <v>84</v>
      </c>
      <c r="C46" s="59" t="s">
        <v>30</v>
      </c>
      <c r="D46" s="60" t="s">
        <v>30</v>
      </c>
      <c r="E46" s="59" t="s">
        <v>169</v>
      </c>
      <c r="F46" s="61" t="s">
        <v>38</v>
      </c>
      <c r="G46" s="61" t="s">
        <v>258</v>
      </c>
      <c r="H46" s="72">
        <f>+(YEAR(G46)-YEAR(F46))*12+MONTH(G46)-MONTH(F46)</f>
        <v>27</v>
      </c>
      <c r="I46" s="71" t="s">
        <v>20</v>
      </c>
      <c r="J46" s="59" t="s">
        <v>320</v>
      </c>
      <c r="K46" s="59" t="s">
        <v>405</v>
      </c>
      <c r="L46" s="62">
        <v>305208218</v>
      </c>
      <c r="M46" s="63">
        <v>81</v>
      </c>
      <c r="N46" s="64">
        <v>320744.68</v>
      </c>
      <c r="O46" s="64">
        <v>288670.21000000002</v>
      </c>
      <c r="P46" s="64">
        <v>0</v>
      </c>
      <c r="Q46" s="65">
        <v>32074.47</v>
      </c>
      <c r="R46" s="66">
        <v>271333.75</v>
      </c>
      <c r="S46" s="66">
        <v>244200.37</v>
      </c>
      <c r="T46" s="66">
        <v>27133.38</v>
      </c>
      <c r="U46" s="59" t="s">
        <v>468</v>
      </c>
      <c r="V46" s="67" t="s">
        <v>472</v>
      </c>
    </row>
    <row r="47" spans="1:22" s="5" customFormat="1" x14ac:dyDescent="0.25">
      <c r="A47" s="3">
        <v>45</v>
      </c>
      <c r="B47" s="59" t="s">
        <v>133</v>
      </c>
      <c r="C47" s="59" t="s">
        <v>30</v>
      </c>
      <c r="D47" s="60" t="s">
        <v>30</v>
      </c>
      <c r="E47" s="59" t="s">
        <v>218</v>
      </c>
      <c r="F47" s="61" t="s">
        <v>42</v>
      </c>
      <c r="G47" s="61" t="s">
        <v>273</v>
      </c>
      <c r="H47" s="72">
        <f>+(YEAR(G47)-YEAR(F47))*12+MONTH(G47)-MONTH(F47)</f>
        <v>45</v>
      </c>
      <c r="I47" s="71" t="s">
        <v>20</v>
      </c>
      <c r="J47" s="59" t="s">
        <v>369</v>
      </c>
      <c r="K47" s="59" t="s">
        <v>454</v>
      </c>
      <c r="L47" s="62">
        <v>303016952</v>
      </c>
      <c r="M47" s="63">
        <v>81</v>
      </c>
      <c r="N47" s="64">
        <v>128801.57</v>
      </c>
      <c r="O47" s="64">
        <v>115921.41</v>
      </c>
      <c r="P47" s="64">
        <v>0</v>
      </c>
      <c r="Q47" s="65">
        <v>12880.16</v>
      </c>
      <c r="R47" s="66">
        <v>114474.28</v>
      </c>
      <c r="S47" s="66">
        <v>103026.85</v>
      </c>
      <c r="T47" s="66">
        <v>11447.43</v>
      </c>
      <c r="U47" s="59" t="s">
        <v>468</v>
      </c>
      <c r="V47" s="67" t="s">
        <v>472</v>
      </c>
    </row>
    <row r="48" spans="1:22" s="5" customFormat="1" x14ac:dyDescent="0.25">
      <c r="A48" s="3">
        <v>46</v>
      </c>
      <c r="B48" s="59" t="s">
        <v>130</v>
      </c>
      <c r="C48" s="59" t="s">
        <v>30</v>
      </c>
      <c r="D48" s="60" t="s">
        <v>30</v>
      </c>
      <c r="E48" s="59" t="s">
        <v>215</v>
      </c>
      <c r="F48" s="61" t="s">
        <v>38</v>
      </c>
      <c r="G48" s="61" t="s">
        <v>290</v>
      </c>
      <c r="H48" s="72">
        <f>+(YEAR(G48)-YEAR(F48))*12+MONTH(G48)-MONTH(F48)</f>
        <v>16</v>
      </c>
      <c r="I48" s="71" t="s">
        <v>20</v>
      </c>
      <c r="J48" s="59" t="s">
        <v>366</v>
      </c>
      <c r="K48" s="59" t="s">
        <v>451</v>
      </c>
      <c r="L48" s="62">
        <v>305488421</v>
      </c>
      <c r="M48" s="63">
        <v>81</v>
      </c>
      <c r="N48" s="64">
        <v>131003.02</v>
      </c>
      <c r="O48" s="64">
        <v>117902.72</v>
      </c>
      <c r="P48" s="64">
        <v>0</v>
      </c>
      <c r="Q48" s="65">
        <v>13100.3</v>
      </c>
      <c r="R48" s="66">
        <v>127328.27</v>
      </c>
      <c r="S48" s="66">
        <v>114595.44</v>
      </c>
      <c r="T48" s="66">
        <v>12732.83</v>
      </c>
      <c r="U48" s="59" t="s">
        <v>468</v>
      </c>
      <c r="V48" s="67" t="s">
        <v>472</v>
      </c>
    </row>
    <row r="49" spans="1:22" s="5" customFormat="1" x14ac:dyDescent="0.25">
      <c r="A49" s="3">
        <v>47</v>
      </c>
      <c r="B49" s="59" t="s">
        <v>83</v>
      </c>
      <c r="C49" s="59" t="s">
        <v>30</v>
      </c>
      <c r="D49" s="60" t="s">
        <v>30</v>
      </c>
      <c r="E49" s="59" t="s">
        <v>168</v>
      </c>
      <c r="F49" s="61" t="s">
        <v>42</v>
      </c>
      <c r="G49" s="61" t="s">
        <v>257</v>
      </c>
      <c r="H49" s="72">
        <v>4</v>
      </c>
      <c r="I49" s="71" t="s">
        <v>20</v>
      </c>
      <c r="J49" s="59" t="s">
        <v>319</v>
      </c>
      <c r="K49" s="59" t="s">
        <v>404</v>
      </c>
      <c r="L49" s="62">
        <v>190457925</v>
      </c>
      <c r="M49" s="63">
        <v>81</v>
      </c>
      <c r="N49" s="64">
        <v>15130.5</v>
      </c>
      <c r="O49" s="64">
        <v>13617.45</v>
      </c>
      <c r="P49" s="64">
        <v>0</v>
      </c>
      <c r="Q49" s="65">
        <v>1513.05</v>
      </c>
      <c r="R49" s="66">
        <v>15130.5</v>
      </c>
      <c r="S49" s="66">
        <v>13617.45</v>
      </c>
      <c r="T49" s="66">
        <v>1513.05</v>
      </c>
      <c r="U49" s="59" t="s">
        <v>468</v>
      </c>
      <c r="V49" s="67" t="s">
        <v>472</v>
      </c>
    </row>
    <row r="50" spans="1:22" s="5" customFormat="1" x14ac:dyDescent="0.25">
      <c r="A50" s="3">
        <v>48</v>
      </c>
      <c r="B50" s="59" t="s">
        <v>68</v>
      </c>
      <c r="C50" s="59" t="s">
        <v>30</v>
      </c>
      <c r="D50" s="60" t="s">
        <v>30</v>
      </c>
      <c r="E50" s="59" t="s">
        <v>153</v>
      </c>
      <c r="F50" s="61" t="s">
        <v>242</v>
      </c>
      <c r="G50" s="61" t="s">
        <v>243</v>
      </c>
      <c r="H50" s="72">
        <f t="shared" si="0"/>
        <v>4</v>
      </c>
      <c r="I50" s="71" t="s">
        <v>20</v>
      </c>
      <c r="J50" s="59" t="s">
        <v>304</v>
      </c>
      <c r="K50" s="59" t="s">
        <v>389</v>
      </c>
      <c r="L50" s="62">
        <v>302460160</v>
      </c>
      <c r="M50" s="63">
        <v>80</v>
      </c>
      <c r="N50" s="64">
        <v>126182.66</v>
      </c>
      <c r="O50" s="64">
        <v>111040.74</v>
      </c>
      <c r="P50" s="64">
        <v>8800</v>
      </c>
      <c r="Q50" s="65">
        <v>15141.92</v>
      </c>
      <c r="R50" s="66">
        <v>85470.97</v>
      </c>
      <c r="S50" s="66">
        <v>75214.45</v>
      </c>
      <c r="T50" s="66">
        <v>10256.52</v>
      </c>
      <c r="U50" s="59" t="s">
        <v>468</v>
      </c>
      <c r="V50" s="67" t="s">
        <v>472</v>
      </c>
    </row>
    <row r="51" spans="1:22" s="5" customFormat="1" x14ac:dyDescent="0.25">
      <c r="A51" s="3">
        <v>49</v>
      </c>
      <c r="B51" s="59" t="s">
        <v>142</v>
      </c>
      <c r="C51" s="59" t="s">
        <v>30</v>
      </c>
      <c r="D51" s="60" t="s">
        <v>30</v>
      </c>
      <c r="E51" s="59" t="s">
        <v>227</v>
      </c>
      <c r="F51" s="61" t="s">
        <v>38</v>
      </c>
      <c r="G51" s="61" t="s">
        <v>294</v>
      </c>
      <c r="H51" s="72">
        <f>+(YEAR(G51)-YEAR(F51))*12+MONTH(G51)-MONTH(F51)</f>
        <v>1</v>
      </c>
      <c r="I51" s="71" t="s">
        <v>20</v>
      </c>
      <c r="J51" s="59" t="s">
        <v>378</v>
      </c>
      <c r="K51" s="59" t="s">
        <v>463</v>
      </c>
      <c r="L51" s="62">
        <v>191587590</v>
      </c>
      <c r="M51" s="63">
        <v>80</v>
      </c>
      <c r="N51" s="64">
        <v>33610.589999999997</v>
      </c>
      <c r="O51" s="64">
        <v>30249.53</v>
      </c>
      <c r="P51" s="64">
        <v>0</v>
      </c>
      <c r="Q51" s="65">
        <v>3361.06</v>
      </c>
      <c r="R51" s="66">
        <v>23895.74</v>
      </c>
      <c r="S51" s="66">
        <v>21506.17</v>
      </c>
      <c r="T51" s="66">
        <v>2389.5700000000002</v>
      </c>
      <c r="U51" s="59" t="s">
        <v>468</v>
      </c>
      <c r="V51" s="67" t="s">
        <v>472</v>
      </c>
    </row>
    <row r="52" spans="1:22" s="5" customFormat="1" x14ac:dyDescent="0.25">
      <c r="A52" s="3">
        <v>50</v>
      </c>
      <c r="B52" s="59" t="s">
        <v>136</v>
      </c>
      <c r="C52" s="59" t="s">
        <v>30</v>
      </c>
      <c r="D52" s="60" t="s">
        <v>30</v>
      </c>
      <c r="E52" s="59" t="s">
        <v>221</v>
      </c>
      <c r="F52" s="61" t="s">
        <v>38</v>
      </c>
      <c r="G52" s="61" t="s">
        <v>273</v>
      </c>
      <c r="H52" s="72">
        <v>48</v>
      </c>
      <c r="I52" s="71" t="s">
        <v>20</v>
      </c>
      <c r="J52" s="59" t="s">
        <v>372</v>
      </c>
      <c r="K52" s="59" t="s">
        <v>457</v>
      </c>
      <c r="L52" s="62">
        <v>305116905</v>
      </c>
      <c r="M52" s="63">
        <v>80</v>
      </c>
      <c r="N52" s="64">
        <v>100322.55</v>
      </c>
      <c r="O52" s="64">
        <v>80258.039999999994</v>
      </c>
      <c r="P52" s="64">
        <v>19200</v>
      </c>
      <c r="Q52" s="65">
        <v>20064.509999999998</v>
      </c>
      <c r="R52" s="66">
        <v>65677.08</v>
      </c>
      <c r="S52" s="66">
        <v>52541.67</v>
      </c>
      <c r="T52" s="66">
        <v>13135.41</v>
      </c>
      <c r="U52" s="59" t="s">
        <v>468</v>
      </c>
      <c r="V52" s="67" t="s">
        <v>472</v>
      </c>
    </row>
    <row r="53" spans="1:22" s="5" customFormat="1" x14ac:dyDescent="0.25">
      <c r="A53" s="3">
        <v>51</v>
      </c>
      <c r="B53" s="59" t="s">
        <v>70</v>
      </c>
      <c r="C53" s="59" t="s">
        <v>30</v>
      </c>
      <c r="D53" s="60" t="s">
        <v>30</v>
      </c>
      <c r="E53" s="59" t="s">
        <v>155</v>
      </c>
      <c r="F53" s="61" t="s">
        <v>42</v>
      </c>
      <c r="G53" s="61" t="s">
        <v>245</v>
      </c>
      <c r="H53" s="72">
        <f t="shared" si="0"/>
        <v>33</v>
      </c>
      <c r="I53" s="71" t="s">
        <v>20</v>
      </c>
      <c r="J53" s="59" t="s">
        <v>306</v>
      </c>
      <c r="K53" s="59" t="s">
        <v>391</v>
      </c>
      <c r="L53" s="62">
        <v>211951150</v>
      </c>
      <c r="M53" s="63">
        <v>79.5</v>
      </c>
      <c r="N53" s="64">
        <v>94866.59</v>
      </c>
      <c r="O53" s="64">
        <v>85379.93</v>
      </c>
      <c r="P53" s="64">
        <v>0</v>
      </c>
      <c r="Q53" s="65">
        <v>9486.66</v>
      </c>
      <c r="R53" s="66">
        <v>51721.18</v>
      </c>
      <c r="S53" s="66">
        <v>46549.06</v>
      </c>
      <c r="T53" s="66">
        <v>5172.12</v>
      </c>
      <c r="U53" s="59" t="s">
        <v>468</v>
      </c>
      <c r="V53" s="67" t="s">
        <v>472</v>
      </c>
    </row>
    <row r="54" spans="1:22" s="5" customFormat="1" x14ac:dyDescent="0.25">
      <c r="A54" s="3">
        <v>52</v>
      </c>
      <c r="B54" s="59" t="s">
        <v>111</v>
      </c>
      <c r="C54" s="59" t="s">
        <v>30</v>
      </c>
      <c r="D54" s="60" t="s">
        <v>30</v>
      </c>
      <c r="E54" s="59" t="s">
        <v>196</v>
      </c>
      <c r="F54" s="61" t="s">
        <v>42</v>
      </c>
      <c r="G54" s="61" t="s">
        <v>271</v>
      </c>
      <c r="H54" s="72">
        <v>5</v>
      </c>
      <c r="I54" s="71" t="s">
        <v>20</v>
      </c>
      <c r="J54" s="59" t="s">
        <v>347</v>
      </c>
      <c r="K54" s="59" t="s">
        <v>432</v>
      </c>
      <c r="L54" s="62">
        <v>304733889</v>
      </c>
      <c r="M54" s="63">
        <v>79</v>
      </c>
      <c r="N54" s="64">
        <v>43125</v>
      </c>
      <c r="O54" s="64">
        <v>25875</v>
      </c>
      <c r="P54" s="64">
        <v>17000</v>
      </c>
      <c r="Q54" s="65">
        <v>17250</v>
      </c>
      <c r="R54" s="66">
        <v>22355.77</v>
      </c>
      <c r="S54" s="66">
        <v>13413.46</v>
      </c>
      <c r="T54" s="66">
        <v>8942.31</v>
      </c>
      <c r="U54" s="59" t="s">
        <v>468</v>
      </c>
      <c r="V54" s="67" t="s">
        <v>472</v>
      </c>
    </row>
    <row r="55" spans="1:22" s="5" customFormat="1" x14ac:dyDescent="0.25">
      <c r="A55" s="3">
        <v>53</v>
      </c>
      <c r="B55" s="59" t="s">
        <v>82</v>
      </c>
      <c r="C55" s="59" t="s">
        <v>30</v>
      </c>
      <c r="D55" s="60" t="s">
        <v>30</v>
      </c>
      <c r="E55" s="59" t="s">
        <v>167</v>
      </c>
      <c r="F55" s="61" t="s">
        <v>240</v>
      </c>
      <c r="G55" s="61" t="s">
        <v>256</v>
      </c>
      <c r="H55" s="72">
        <f>+(YEAR(G55)-YEAR(F55))*12+MONTH(G55)-MONTH(F55)</f>
        <v>17</v>
      </c>
      <c r="I55" s="71" t="s">
        <v>20</v>
      </c>
      <c r="J55" s="59" t="s">
        <v>318</v>
      </c>
      <c r="K55" s="59" t="s">
        <v>403</v>
      </c>
      <c r="L55" s="62">
        <v>303526955</v>
      </c>
      <c r="M55" s="63">
        <v>79</v>
      </c>
      <c r="N55" s="64">
        <v>61685.9</v>
      </c>
      <c r="O55" s="64">
        <v>55517.31</v>
      </c>
      <c r="P55" s="64">
        <v>0</v>
      </c>
      <c r="Q55" s="65">
        <v>6168.59</v>
      </c>
      <c r="R55" s="66">
        <v>29866.81</v>
      </c>
      <c r="S55" s="66">
        <v>26880.13</v>
      </c>
      <c r="T55" s="66">
        <v>2986.68</v>
      </c>
      <c r="U55" s="59" t="s">
        <v>468</v>
      </c>
      <c r="V55" s="67" t="s">
        <v>472</v>
      </c>
    </row>
    <row r="56" spans="1:22" s="5" customFormat="1" x14ac:dyDescent="0.25">
      <c r="A56" s="3">
        <v>54</v>
      </c>
      <c r="B56" s="59" t="s">
        <v>128</v>
      </c>
      <c r="C56" s="59" t="s">
        <v>30</v>
      </c>
      <c r="D56" s="60" t="s">
        <v>30</v>
      </c>
      <c r="E56" s="59" t="s">
        <v>213</v>
      </c>
      <c r="F56" s="61" t="s">
        <v>269</v>
      </c>
      <c r="G56" s="61" t="s">
        <v>289</v>
      </c>
      <c r="H56" s="72">
        <f>+(YEAR(G56)-YEAR(F56))*12+MONTH(G56)-MONTH(F56)</f>
        <v>17</v>
      </c>
      <c r="I56" s="71" t="s">
        <v>20</v>
      </c>
      <c r="J56" s="59" t="s">
        <v>364</v>
      </c>
      <c r="K56" s="59" t="s">
        <v>449</v>
      </c>
      <c r="L56" s="62">
        <v>302343709</v>
      </c>
      <c r="M56" s="63">
        <v>79</v>
      </c>
      <c r="N56" s="64">
        <v>121097.36</v>
      </c>
      <c r="O56" s="64">
        <v>56915.76</v>
      </c>
      <c r="P56" s="64">
        <v>64000</v>
      </c>
      <c r="Q56" s="65">
        <v>64181.599999999999</v>
      </c>
      <c r="R56" s="66">
        <v>106525.01</v>
      </c>
      <c r="S56" s="66">
        <v>50066.76</v>
      </c>
      <c r="T56" s="66">
        <v>56458.25</v>
      </c>
      <c r="U56" s="59" t="s">
        <v>468</v>
      </c>
      <c r="V56" s="67" t="s">
        <v>472</v>
      </c>
    </row>
    <row r="57" spans="1:22" s="5" customFormat="1" x14ac:dyDescent="0.25">
      <c r="A57" s="3">
        <v>55</v>
      </c>
      <c r="B57" s="59" t="s">
        <v>80</v>
      </c>
      <c r="C57" s="59" t="s">
        <v>30</v>
      </c>
      <c r="D57" s="60" t="s">
        <v>30</v>
      </c>
      <c r="E57" s="59" t="s">
        <v>165</v>
      </c>
      <c r="F57" s="61" t="s">
        <v>255</v>
      </c>
      <c r="G57" s="61" t="s">
        <v>254</v>
      </c>
      <c r="H57" s="72">
        <v>14</v>
      </c>
      <c r="I57" s="71" t="s">
        <v>20</v>
      </c>
      <c r="J57" s="59" t="s">
        <v>316</v>
      </c>
      <c r="K57" s="59" t="s">
        <v>401</v>
      </c>
      <c r="L57" s="62">
        <v>305536485</v>
      </c>
      <c r="M57" s="63">
        <v>79</v>
      </c>
      <c r="N57" s="64">
        <v>21436.99</v>
      </c>
      <c r="O57" s="64">
        <v>19293.29</v>
      </c>
      <c r="P57" s="64">
        <v>0</v>
      </c>
      <c r="Q57" s="65">
        <v>2143.6999999999998</v>
      </c>
      <c r="R57" s="66">
        <v>21436.99</v>
      </c>
      <c r="S57" s="66">
        <v>19293.29</v>
      </c>
      <c r="T57" s="66">
        <v>2143.6999999999998</v>
      </c>
      <c r="U57" s="59" t="s">
        <v>468</v>
      </c>
      <c r="V57" s="67" t="s">
        <v>472</v>
      </c>
    </row>
    <row r="58" spans="1:22" s="5" customFormat="1" x14ac:dyDescent="0.25">
      <c r="A58" s="3">
        <v>56</v>
      </c>
      <c r="B58" s="59" t="s">
        <v>100</v>
      </c>
      <c r="C58" s="59" t="s">
        <v>30</v>
      </c>
      <c r="D58" s="60" t="s">
        <v>30</v>
      </c>
      <c r="E58" s="59" t="s">
        <v>185</v>
      </c>
      <c r="F58" s="61" t="s">
        <v>269</v>
      </c>
      <c r="G58" s="61" t="s">
        <v>243</v>
      </c>
      <c r="H58" s="72">
        <f>+(YEAR(G58)-YEAR(F58))*12+MONTH(G58)-MONTH(F58)</f>
        <v>2</v>
      </c>
      <c r="I58" s="71" t="s">
        <v>20</v>
      </c>
      <c r="J58" s="59" t="s">
        <v>336</v>
      </c>
      <c r="K58" s="59" t="s">
        <v>421</v>
      </c>
      <c r="L58" s="62">
        <v>305716330</v>
      </c>
      <c r="M58" s="63">
        <v>79</v>
      </c>
      <c r="N58" s="64">
        <v>54912.68</v>
      </c>
      <c r="O58" s="64">
        <v>49421.41</v>
      </c>
      <c r="P58" s="64">
        <v>0</v>
      </c>
      <c r="Q58" s="65">
        <v>5491.27</v>
      </c>
      <c r="R58" s="66">
        <v>29523.69</v>
      </c>
      <c r="S58" s="66">
        <v>26571.32</v>
      </c>
      <c r="T58" s="66">
        <v>2952.37</v>
      </c>
      <c r="U58" s="59" t="s">
        <v>468</v>
      </c>
      <c r="V58" s="67" t="s">
        <v>472</v>
      </c>
    </row>
    <row r="59" spans="1:22" s="5" customFormat="1" x14ac:dyDescent="0.25">
      <c r="A59" s="3">
        <v>57</v>
      </c>
      <c r="B59" s="59" t="s">
        <v>65</v>
      </c>
      <c r="C59" s="59" t="s">
        <v>30</v>
      </c>
      <c r="D59" s="60" t="s">
        <v>30</v>
      </c>
      <c r="E59" s="59" t="s">
        <v>150</v>
      </c>
      <c r="F59" s="61" t="s">
        <v>235</v>
      </c>
      <c r="G59" s="61" t="s">
        <v>236</v>
      </c>
      <c r="H59" s="72">
        <v>37</v>
      </c>
      <c r="I59" s="71" t="s">
        <v>20</v>
      </c>
      <c r="J59" s="59" t="s">
        <v>301</v>
      </c>
      <c r="K59" s="59" t="s">
        <v>386</v>
      </c>
      <c r="L59" s="62">
        <v>190083299</v>
      </c>
      <c r="M59" s="63">
        <v>79</v>
      </c>
      <c r="N59" s="64">
        <v>83976.94</v>
      </c>
      <c r="O59" s="64">
        <v>75579.240000000005</v>
      </c>
      <c r="P59" s="64">
        <v>0</v>
      </c>
      <c r="Q59" s="65">
        <v>8397.7000000000007</v>
      </c>
      <c r="R59" s="66">
        <v>81854.61</v>
      </c>
      <c r="S59" s="66">
        <v>73669.149999999994</v>
      </c>
      <c r="T59" s="66">
        <v>8185.46</v>
      </c>
      <c r="U59" s="59" t="s">
        <v>468</v>
      </c>
      <c r="V59" s="67" t="s">
        <v>472</v>
      </c>
    </row>
    <row r="60" spans="1:22" s="5" customFormat="1" x14ac:dyDescent="0.25">
      <c r="A60" s="3">
        <v>58</v>
      </c>
      <c r="B60" s="59" t="s">
        <v>101</v>
      </c>
      <c r="C60" s="59" t="s">
        <v>30</v>
      </c>
      <c r="D60" s="60" t="s">
        <v>30</v>
      </c>
      <c r="E60" s="59" t="s">
        <v>186</v>
      </c>
      <c r="F60" s="61" t="s">
        <v>38</v>
      </c>
      <c r="G60" s="61" t="s">
        <v>266</v>
      </c>
      <c r="H60" s="72">
        <v>36</v>
      </c>
      <c r="I60" s="71" t="s">
        <v>20</v>
      </c>
      <c r="J60" s="59" t="s">
        <v>337</v>
      </c>
      <c r="K60" s="59" t="s">
        <v>422</v>
      </c>
      <c r="L60" s="62">
        <v>191907389</v>
      </c>
      <c r="M60" s="63">
        <v>78.5</v>
      </c>
      <c r="N60" s="64">
        <v>148259.92000000001</v>
      </c>
      <c r="O60" s="64">
        <v>99334.15</v>
      </c>
      <c r="P60" s="64">
        <v>0</v>
      </c>
      <c r="Q60" s="65">
        <v>48925.77</v>
      </c>
      <c r="R60" s="66">
        <v>130665.72</v>
      </c>
      <c r="S60" s="66">
        <v>87546.03</v>
      </c>
      <c r="T60" s="66">
        <v>43119.69</v>
      </c>
      <c r="U60" s="59" t="s">
        <v>468</v>
      </c>
      <c r="V60" s="67" t="s">
        <v>472</v>
      </c>
    </row>
    <row r="61" spans="1:22" s="5" customFormat="1" x14ac:dyDescent="0.25">
      <c r="A61" s="3">
        <v>59</v>
      </c>
      <c r="B61" s="59" t="s">
        <v>141</v>
      </c>
      <c r="C61" s="59" t="s">
        <v>30</v>
      </c>
      <c r="D61" s="60" t="s">
        <v>30</v>
      </c>
      <c r="E61" s="59" t="s">
        <v>226</v>
      </c>
      <c r="F61" s="61" t="s">
        <v>38</v>
      </c>
      <c r="G61" s="61" t="s">
        <v>285</v>
      </c>
      <c r="H61" s="72">
        <f t="shared" si="0"/>
        <v>14</v>
      </c>
      <c r="I61" s="71" t="s">
        <v>20</v>
      </c>
      <c r="J61" s="59" t="s">
        <v>377</v>
      </c>
      <c r="K61" s="59" t="s">
        <v>462</v>
      </c>
      <c r="L61" s="62">
        <v>304102151</v>
      </c>
      <c r="M61" s="63">
        <v>78</v>
      </c>
      <c r="N61" s="64">
        <v>40056.83</v>
      </c>
      <c r="O61" s="64">
        <v>36051.15</v>
      </c>
      <c r="P61" s="64">
        <v>0</v>
      </c>
      <c r="Q61" s="65">
        <v>4005.68</v>
      </c>
      <c r="R61" s="66">
        <v>34378.82</v>
      </c>
      <c r="S61" s="66">
        <v>30940.94</v>
      </c>
      <c r="T61" s="66">
        <v>3437.88</v>
      </c>
      <c r="U61" s="59" t="s">
        <v>468</v>
      </c>
      <c r="V61" s="67" t="s">
        <v>472</v>
      </c>
    </row>
    <row r="62" spans="1:22" x14ac:dyDescent="0.25">
      <c r="A62" s="3">
        <v>60</v>
      </c>
      <c r="B62" s="8" t="s">
        <v>94</v>
      </c>
      <c r="C62" s="8" t="s">
        <v>30</v>
      </c>
      <c r="D62" s="9" t="s">
        <v>30</v>
      </c>
      <c r="E62" s="8" t="s">
        <v>179</v>
      </c>
      <c r="F62" s="40" t="s">
        <v>38</v>
      </c>
      <c r="G62" s="40" t="s">
        <v>247</v>
      </c>
      <c r="H62" s="69">
        <v>19</v>
      </c>
      <c r="I62" s="70" t="s">
        <v>20</v>
      </c>
      <c r="J62" s="8" t="s">
        <v>330</v>
      </c>
      <c r="K62" s="8" t="s">
        <v>415</v>
      </c>
      <c r="L62" s="7">
        <v>305390354</v>
      </c>
      <c r="M62" s="42">
        <v>77</v>
      </c>
      <c r="N62" s="10">
        <v>49228.61</v>
      </c>
      <c r="O62" s="10">
        <v>44305.75</v>
      </c>
      <c r="P62" s="10">
        <v>4800</v>
      </c>
      <c r="Q62" s="13">
        <v>4922.8599999999997</v>
      </c>
      <c r="R62" s="15">
        <v>40088.15</v>
      </c>
      <c r="S62" s="15">
        <v>36079.339999999997</v>
      </c>
      <c r="T62" s="15">
        <v>4008.81</v>
      </c>
      <c r="U62" s="8" t="s">
        <v>468</v>
      </c>
      <c r="V62" s="67" t="s">
        <v>472</v>
      </c>
    </row>
    <row r="63" spans="1:22" x14ac:dyDescent="0.25">
      <c r="A63" s="3">
        <v>61</v>
      </c>
      <c r="B63" s="8" t="s">
        <v>91</v>
      </c>
      <c r="C63" s="8" t="s">
        <v>30</v>
      </c>
      <c r="D63" s="9" t="s">
        <v>30</v>
      </c>
      <c r="E63" s="8" t="s">
        <v>176</v>
      </c>
      <c r="F63" s="40" t="s">
        <v>38</v>
      </c>
      <c r="G63" s="40" t="s">
        <v>265</v>
      </c>
      <c r="H63" s="69">
        <f t="shared" si="0"/>
        <v>15</v>
      </c>
      <c r="I63" s="70" t="s">
        <v>20</v>
      </c>
      <c r="J63" s="8" t="s">
        <v>327</v>
      </c>
      <c r="K63" s="8" t="s">
        <v>412</v>
      </c>
      <c r="L63" s="7">
        <v>302649499</v>
      </c>
      <c r="M63" s="42">
        <v>76.5</v>
      </c>
      <c r="N63" s="10">
        <v>105686.17</v>
      </c>
      <c r="O63" s="10">
        <v>95117.55</v>
      </c>
      <c r="P63" s="10">
        <v>0</v>
      </c>
      <c r="Q63" s="13">
        <v>10568.62</v>
      </c>
      <c r="R63" s="15">
        <v>85819.62</v>
      </c>
      <c r="S63" s="15">
        <v>77237.66</v>
      </c>
      <c r="T63" s="15">
        <v>8581.9599999999991</v>
      </c>
      <c r="U63" s="8" t="s">
        <v>468</v>
      </c>
      <c r="V63" s="67" t="s">
        <v>472</v>
      </c>
    </row>
    <row r="64" spans="1:22" x14ac:dyDescent="0.25">
      <c r="A64" s="3">
        <v>62</v>
      </c>
      <c r="B64" s="8" t="s">
        <v>109</v>
      </c>
      <c r="C64" s="8" t="s">
        <v>30</v>
      </c>
      <c r="D64" s="9" t="s">
        <v>30</v>
      </c>
      <c r="E64" s="8" t="s">
        <v>194</v>
      </c>
      <c r="F64" s="40" t="s">
        <v>38</v>
      </c>
      <c r="G64" s="40" t="s">
        <v>275</v>
      </c>
      <c r="H64" s="69">
        <v>16</v>
      </c>
      <c r="I64" s="70" t="s">
        <v>20</v>
      </c>
      <c r="J64" s="8" t="s">
        <v>345</v>
      </c>
      <c r="K64" s="8" t="s">
        <v>430</v>
      </c>
      <c r="L64" s="7">
        <v>300078087</v>
      </c>
      <c r="M64" s="42">
        <v>76</v>
      </c>
      <c r="N64" s="10">
        <v>13936</v>
      </c>
      <c r="O64" s="10">
        <v>12542.4</v>
      </c>
      <c r="P64" s="10">
        <v>0</v>
      </c>
      <c r="Q64" s="13">
        <v>1393.6</v>
      </c>
      <c r="R64" s="15">
        <v>13936</v>
      </c>
      <c r="S64" s="15">
        <v>12542.4</v>
      </c>
      <c r="T64" s="15">
        <v>1393.6</v>
      </c>
      <c r="U64" s="8" t="s">
        <v>468</v>
      </c>
      <c r="V64" s="67" t="s">
        <v>472</v>
      </c>
    </row>
    <row r="65" spans="1:22" x14ac:dyDescent="0.25">
      <c r="A65" s="3">
        <v>63</v>
      </c>
      <c r="B65" s="8" t="s">
        <v>105</v>
      </c>
      <c r="C65" s="8" t="s">
        <v>30</v>
      </c>
      <c r="D65" s="9" t="s">
        <v>30</v>
      </c>
      <c r="E65" s="8" t="s">
        <v>190</v>
      </c>
      <c r="F65" s="40" t="s">
        <v>38</v>
      </c>
      <c r="G65" s="40" t="s">
        <v>41</v>
      </c>
      <c r="H65" s="69">
        <f t="shared" ref="H65:H87" si="1">+(YEAR(G65)-YEAR(F65))*12+MONTH(G65)-MONTH(F65)</f>
        <v>23</v>
      </c>
      <c r="I65" s="70" t="s">
        <v>20</v>
      </c>
      <c r="J65" s="8" t="s">
        <v>341</v>
      </c>
      <c r="K65" s="8" t="s">
        <v>426</v>
      </c>
      <c r="L65" s="7">
        <v>190651759</v>
      </c>
      <c r="M65" s="42">
        <v>75.5</v>
      </c>
      <c r="N65" s="10">
        <v>161549.25</v>
      </c>
      <c r="O65" s="10">
        <v>145394.32</v>
      </c>
      <c r="P65" s="10">
        <v>0</v>
      </c>
      <c r="Q65" s="13">
        <v>16154.93</v>
      </c>
      <c r="R65" s="15">
        <v>119206.13</v>
      </c>
      <c r="S65" s="15">
        <v>107285.51</v>
      </c>
      <c r="T65" s="15">
        <v>11920.62</v>
      </c>
      <c r="U65" s="8" t="s">
        <v>468</v>
      </c>
      <c r="V65" s="67" t="s">
        <v>472</v>
      </c>
    </row>
    <row r="66" spans="1:22" x14ac:dyDescent="0.25">
      <c r="A66" s="3">
        <v>64</v>
      </c>
      <c r="B66" s="8" t="s">
        <v>123</v>
      </c>
      <c r="C66" s="8" t="s">
        <v>30</v>
      </c>
      <c r="D66" s="9" t="s">
        <v>30</v>
      </c>
      <c r="E66" s="8" t="s">
        <v>208</v>
      </c>
      <c r="F66" s="40" t="s">
        <v>38</v>
      </c>
      <c r="G66" s="40" t="s">
        <v>263</v>
      </c>
      <c r="H66" s="69">
        <f t="shared" si="1"/>
        <v>26</v>
      </c>
      <c r="I66" s="70" t="s">
        <v>20</v>
      </c>
      <c r="J66" s="8" t="s">
        <v>359</v>
      </c>
      <c r="K66" s="8" t="s">
        <v>444</v>
      </c>
      <c r="L66" s="7">
        <v>191976944</v>
      </c>
      <c r="M66" s="42">
        <v>75</v>
      </c>
      <c r="N66" s="10">
        <v>176772.66</v>
      </c>
      <c r="O66" s="10">
        <v>159095.39000000001</v>
      </c>
      <c r="P66" s="10">
        <v>12000</v>
      </c>
      <c r="Q66" s="13">
        <v>17677.27</v>
      </c>
      <c r="R66" s="15">
        <v>162813.12</v>
      </c>
      <c r="S66" s="15">
        <v>146531.81</v>
      </c>
      <c r="T66" s="15">
        <v>16281.31</v>
      </c>
      <c r="U66" s="8" t="s">
        <v>468</v>
      </c>
      <c r="V66" s="67" t="s">
        <v>472</v>
      </c>
    </row>
    <row r="67" spans="1:22" x14ac:dyDescent="0.25">
      <c r="A67" s="3">
        <v>65</v>
      </c>
      <c r="B67" s="8" t="s">
        <v>76</v>
      </c>
      <c r="C67" s="8" t="s">
        <v>30</v>
      </c>
      <c r="D67" s="9" t="s">
        <v>30</v>
      </c>
      <c r="E67" s="8" t="s">
        <v>161</v>
      </c>
      <c r="F67" s="40" t="s">
        <v>250</v>
      </c>
      <c r="G67" s="40" t="s">
        <v>251</v>
      </c>
      <c r="H67" s="69">
        <f t="shared" si="1"/>
        <v>5</v>
      </c>
      <c r="I67" s="70" t="s">
        <v>20</v>
      </c>
      <c r="J67" s="8" t="s">
        <v>312</v>
      </c>
      <c r="K67" s="8" t="s">
        <v>397</v>
      </c>
      <c r="L67" s="7">
        <v>300624771</v>
      </c>
      <c r="M67" s="42">
        <v>74</v>
      </c>
      <c r="N67" s="10">
        <v>30389.02</v>
      </c>
      <c r="O67" s="10">
        <v>26438.44</v>
      </c>
      <c r="P67" s="10">
        <v>3750</v>
      </c>
      <c r="Q67" s="13">
        <v>3950.58</v>
      </c>
      <c r="R67" s="15">
        <v>29845.599999999999</v>
      </c>
      <c r="S67" s="15">
        <v>25965.67</v>
      </c>
      <c r="T67" s="15">
        <v>3879.93</v>
      </c>
      <c r="U67" s="8" t="s">
        <v>468</v>
      </c>
      <c r="V67" s="67" t="s">
        <v>472</v>
      </c>
    </row>
    <row r="68" spans="1:22" x14ac:dyDescent="0.25">
      <c r="A68" s="3">
        <v>66</v>
      </c>
      <c r="B68" s="8" t="s">
        <v>110</v>
      </c>
      <c r="C68" s="8" t="s">
        <v>30</v>
      </c>
      <c r="D68" s="9" t="s">
        <v>30</v>
      </c>
      <c r="E68" s="8" t="s">
        <v>195</v>
      </c>
      <c r="F68" s="40" t="s">
        <v>38</v>
      </c>
      <c r="G68" s="40" t="s">
        <v>275</v>
      </c>
      <c r="H68" s="69">
        <v>16</v>
      </c>
      <c r="I68" s="70" t="s">
        <v>20</v>
      </c>
      <c r="J68" s="8" t="s">
        <v>346</v>
      </c>
      <c r="K68" s="8" t="s">
        <v>431</v>
      </c>
      <c r="L68" s="7">
        <v>305935833</v>
      </c>
      <c r="M68" s="42">
        <v>74</v>
      </c>
      <c r="N68" s="10">
        <v>92026.13</v>
      </c>
      <c r="O68" s="10">
        <v>82823.509999999995</v>
      </c>
      <c r="P68" s="10">
        <v>0</v>
      </c>
      <c r="Q68" s="13">
        <v>9202.6200000000008</v>
      </c>
      <c r="R68" s="15">
        <v>91176.9</v>
      </c>
      <c r="S68" s="15">
        <v>82059.210000000006</v>
      </c>
      <c r="T68" s="15">
        <v>9117.69</v>
      </c>
      <c r="U68" s="8" t="s">
        <v>468</v>
      </c>
      <c r="V68" s="67" t="s">
        <v>472</v>
      </c>
    </row>
    <row r="69" spans="1:22" x14ac:dyDescent="0.25">
      <c r="A69" s="3">
        <v>67</v>
      </c>
      <c r="B69" s="8" t="s">
        <v>121</v>
      </c>
      <c r="C69" s="8" t="s">
        <v>30</v>
      </c>
      <c r="D69" s="9" t="s">
        <v>30</v>
      </c>
      <c r="E69" s="8" t="s">
        <v>206</v>
      </c>
      <c r="F69" s="40" t="s">
        <v>269</v>
      </c>
      <c r="G69" s="40" t="s">
        <v>237</v>
      </c>
      <c r="H69" s="69">
        <f t="shared" si="1"/>
        <v>14</v>
      </c>
      <c r="I69" s="70" t="s">
        <v>20</v>
      </c>
      <c r="J69" s="8" t="s">
        <v>357</v>
      </c>
      <c r="K69" s="8" t="s">
        <v>442</v>
      </c>
      <c r="L69" s="7">
        <v>300611425</v>
      </c>
      <c r="M69" s="42">
        <v>73</v>
      </c>
      <c r="N69" s="10">
        <v>103249.01</v>
      </c>
      <c r="O69" s="10">
        <v>92924.11</v>
      </c>
      <c r="P69" s="10">
        <v>0</v>
      </c>
      <c r="Q69" s="13">
        <v>10324.9</v>
      </c>
      <c r="R69" s="15">
        <v>76053.62</v>
      </c>
      <c r="S69" s="15">
        <v>68448.25</v>
      </c>
      <c r="T69" s="15">
        <v>7605.37</v>
      </c>
      <c r="U69" s="8" t="s">
        <v>468</v>
      </c>
      <c r="V69" s="67" t="s">
        <v>472</v>
      </c>
    </row>
    <row r="70" spans="1:22" x14ac:dyDescent="0.25">
      <c r="A70" s="3">
        <v>68</v>
      </c>
      <c r="B70" s="8" t="s">
        <v>118</v>
      </c>
      <c r="C70" s="8" t="s">
        <v>30</v>
      </c>
      <c r="D70" s="9" t="s">
        <v>30</v>
      </c>
      <c r="E70" s="8" t="s">
        <v>203</v>
      </c>
      <c r="F70" s="40" t="s">
        <v>40</v>
      </c>
      <c r="G70" s="40" t="s">
        <v>282</v>
      </c>
      <c r="H70" s="69">
        <v>46</v>
      </c>
      <c r="I70" s="70" t="s">
        <v>20</v>
      </c>
      <c r="J70" s="8" t="s">
        <v>354</v>
      </c>
      <c r="K70" s="8" t="s">
        <v>439</v>
      </c>
      <c r="L70" s="7">
        <v>193373674</v>
      </c>
      <c r="M70" s="42">
        <v>72.5</v>
      </c>
      <c r="N70" s="10">
        <v>98353.68</v>
      </c>
      <c r="O70" s="10">
        <v>88518.31</v>
      </c>
      <c r="P70" s="10">
        <v>0</v>
      </c>
      <c r="Q70" s="13">
        <v>9835.3700000000008</v>
      </c>
      <c r="R70" s="15">
        <v>90131.79</v>
      </c>
      <c r="S70" s="15">
        <v>81118.61</v>
      </c>
      <c r="T70" s="15">
        <v>9013.18</v>
      </c>
      <c r="U70" s="8" t="s">
        <v>468</v>
      </c>
      <c r="V70" s="67" t="s">
        <v>472</v>
      </c>
    </row>
    <row r="71" spans="1:22" s="5" customFormat="1" x14ac:dyDescent="0.25">
      <c r="A71" s="3">
        <v>69</v>
      </c>
      <c r="B71" s="59" t="s">
        <v>85</v>
      </c>
      <c r="C71" s="59" t="s">
        <v>30</v>
      </c>
      <c r="D71" s="60" t="s">
        <v>30</v>
      </c>
      <c r="E71" s="59" t="s">
        <v>170</v>
      </c>
      <c r="F71" s="61" t="s">
        <v>38</v>
      </c>
      <c r="G71" s="61" t="s">
        <v>259</v>
      </c>
      <c r="H71" s="72">
        <f t="shared" si="1"/>
        <v>19</v>
      </c>
      <c r="I71" s="71" t="s">
        <v>20</v>
      </c>
      <c r="J71" s="59" t="s">
        <v>321</v>
      </c>
      <c r="K71" s="59" t="s">
        <v>406</v>
      </c>
      <c r="L71" s="62">
        <v>303550874</v>
      </c>
      <c r="M71" s="63">
        <v>72</v>
      </c>
      <c r="N71" s="64">
        <v>22796.05</v>
      </c>
      <c r="O71" s="64">
        <v>20516.439999999999</v>
      </c>
      <c r="P71" s="64">
        <v>0</v>
      </c>
      <c r="Q71" s="65">
        <v>2279.61</v>
      </c>
      <c r="R71" s="66">
        <v>22796.05</v>
      </c>
      <c r="S71" s="66">
        <v>20516.439999999999</v>
      </c>
      <c r="T71" s="66">
        <v>2279.61</v>
      </c>
      <c r="U71" s="59" t="s">
        <v>468</v>
      </c>
      <c r="V71" s="67" t="s">
        <v>472</v>
      </c>
    </row>
    <row r="72" spans="1:22" s="5" customFormat="1" x14ac:dyDescent="0.25">
      <c r="A72" s="3">
        <v>70</v>
      </c>
      <c r="B72" s="59" t="s">
        <v>135</v>
      </c>
      <c r="C72" s="59" t="s">
        <v>30</v>
      </c>
      <c r="D72" s="60" t="s">
        <v>30</v>
      </c>
      <c r="E72" s="59" t="s">
        <v>220</v>
      </c>
      <c r="F72" s="61" t="s">
        <v>38</v>
      </c>
      <c r="G72" s="61" t="s">
        <v>45</v>
      </c>
      <c r="H72" s="72">
        <f>+(YEAR(G72)-YEAR(F72))*12+MONTH(G72)-MONTH(F72)</f>
        <v>17</v>
      </c>
      <c r="I72" s="71" t="s">
        <v>20</v>
      </c>
      <c r="J72" s="59" t="s">
        <v>371</v>
      </c>
      <c r="K72" s="59" t="s">
        <v>456</v>
      </c>
      <c r="L72" s="62">
        <v>302728199</v>
      </c>
      <c r="M72" s="63">
        <v>72</v>
      </c>
      <c r="N72" s="64">
        <v>78679.839999999997</v>
      </c>
      <c r="O72" s="64">
        <v>57436.29</v>
      </c>
      <c r="P72" s="64">
        <v>19140</v>
      </c>
      <c r="Q72" s="65">
        <v>21243.55</v>
      </c>
      <c r="R72" s="66">
        <v>58561.37</v>
      </c>
      <c r="S72" s="66">
        <v>42749.8</v>
      </c>
      <c r="T72" s="66">
        <v>15811.57</v>
      </c>
      <c r="U72" s="59" t="s">
        <v>468</v>
      </c>
      <c r="V72" s="67" t="s">
        <v>472</v>
      </c>
    </row>
    <row r="73" spans="1:22" s="5" customFormat="1" x14ac:dyDescent="0.25">
      <c r="A73" s="3">
        <v>71</v>
      </c>
      <c r="B73" s="59" t="s">
        <v>132</v>
      </c>
      <c r="C73" s="59" t="s">
        <v>30</v>
      </c>
      <c r="D73" s="60" t="s">
        <v>30</v>
      </c>
      <c r="E73" s="59" t="s">
        <v>217</v>
      </c>
      <c r="F73" s="61" t="s">
        <v>293</v>
      </c>
      <c r="G73" s="61" t="s">
        <v>274</v>
      </c>
      <c r="H73" s="72">
        <f>+(YEAR(G73)-YEAR(F73))*12+MONTH(G73)-MONTH(F73)</f>
        <v>21</v>
      </c>
      <c r="I73" s="71" t="s">
        <v>20</v>
      </c>
      <c r="J73" s="59" t="s">
        <v>368</v>
      </c>
      <c r="K73" s="59" t="s">
        <v>453</v>
      </c>
      <c r="L73" s="62">
        <v>111965284</v>
      </c>
      <c r="M73" s="63">
        <v>72</v>
      </c>
      <c r="N73" s="64">
        <v>11036.53</v>
      </c>
      <c r="O73" s="64">
        <v>9932.8799999999992</v>
      </c>
      <c r="P73" s="64">
        <v>0</v>
      </c>
      <c r="Q73" s="65">
        <v>1103.6500000000001</v>
      </c>
      <c r="R73" s="66">
        <v>6132.49</v>
      </c>
      <c r="S73" s="66">
        <v>5519.24</v>
      </c>
      <c r="T73" s="66">
        <v>613.25</v>
      </c>
      <c r="U73" s="59" t="s">
        <v>468</v>
      </c>
      <c r="V73" s="67" t="s">
        <v>472</v>
      </c>
    </row>
    <row r="74" spans="1:22" s="5" customFormat="1" x14ac:dyDescent="0.25">
      <c r="A74" s="3">
        <v>72</v>
      </c>
      <c r="B74" s="59" t="s">
        <v>88</v>
      </c>
      <c r="C74" s="59" t="s">
        <v>30</v>
      </c>
      <c r="D74" s="60" t="s">
        <v>30</v>
      </c>
      <c r="E74" s="59" t="s">
        <v>173</v>
      </c>
      <c r="F74" s="61" t="s">
        <v>240</v>
      </c>
      <c r="G74" s="61" t="s">
        <v>243</v>
      </c>
      <c r="H74" s="72">
        <f t="shared" si="1"/>
        <v>3</v>
      </c>
      <c r="I74" s="71" t="s">
        <v>20</v>
      </c>
      <c r="J74" s="59" t="s">
        <v>324</v>
      </c>
      <c r="K74" s="59" t="s">
        <v>409</v>
      </c>
      <c r="L74" s="62">
        <v>302531351</v>
      </c>
      <c r="M74" s="63">
        <v>72</v>
      </c>
      <c r="N74" s="64">
        <v>3716.86</v>
      </c>
      <c r="O74" s="64">
        <v>3345.17</v>
      </c>
      <c r="P74" s="64">
        <v>0</v>
      </c>
      <c r="Q74" s="65">
        <v>371.69</v>
      </c>
      <c r="R74" s="66">
        <v>3716.86</v>
      </c>
      <c r="S74" s="66">
        <v>3345.17</v>
      </c>
      <c r="T74" s="66">
        <v>371.69</v>
      </c>
      <c r="U74" s="59" t="s">
        <v>468</v>
      </c>
      <c r="V74" s="67" t="s">
        <v>472</v>
      </c>
    </row>
    <row r="75" spans="1:22" x14ac:dyDescent="0.25">
      <c r="A75" s="3">
        <v>73</v>
      </c>
      <c r="B75" s="8" t="s">
        <v>86</v>
      </c>
      <c r="C75" s="8" t="s">
        <v>30</v>
      </c>
      <c r="D75" s="9" t="s">
        <v>30</v>
      </c>
      <c r="E75" s="8" t="s">
        <v>171</v>
      </c>
      <c r="F75" s="40" t="s">
        <v>238</v>
      </c>
      <c r="G75" s="40" t="s">
        <v>260</v>
      </c>
      <c r="H75" s="69">
        <f t="shared" si="1"/>
        <v>3</v>
      </c>
      <c r="I75" s="70" t="s">
        <v>20</v>
      </c>
      <c r="J75" s="8" t="s">
        <v>322</v>
      </c>
      <c r="K75" s="8" t="s">
        <v>407</v>
      </c>
      <c r="L75" s="7">
        <v>301489839</v>
      </c>
      <c r="M75" s="42">
        <v>71</v>
      </c>
      <c r="N75" s="10">
        <v>12240.4</v>
      </c>
      <c r="O75" s="10">
        <v>10893.95</v>
      </c>
      <c r="P75" s="10">
        <v>0</v>
      </c>
      <c r="Q75" s="13">
        <v>1346.45</v>
      </c>
      <c r="R75" s="15">
        <v>3791.99</v>
      </c>
      <c r="S75" s="15">
        <v>3374.87</v>
      </c>
      <c r="T75" s="15">
        <v>417.12</v>
      </c>
      <c r="U75" s="8" t="s">
        <v>468</v>
      </c>
      <c r="V75" s="67" t="s">
        <v>472</v>
      </c>
    </row>
    <row r="76" spans="1:22" x14ac:dyDescent="0.25">
      <c r="A76" s="3">
        <v>74</v>
      </c>
      <c r="B76" s="8" t="s">
        <v>134</v>
      </c>
      <c r="C76" s="8" t="s">
        <v>30</v>
      </c>
      <c r="D76" s="9" t="s">
        <v>30</v>
      </c>
      <c r="E76" s="8" t="s">
        <v>219</v>
      </c>
      <c r="F76" s="57">
        <v>44682</v>
      </c>
      <c r="G76" s="57" t="s">
        <v>241</v>
      </c>
      <c r="H76" s="69">
        <f t="shared" si="1"/>
        <v>39</v>
      </c>
      <c r="I76" s="70" t="s">
        <v>20</v>
      </c>
      <c r="J76" s="8" t="s">
        <v>370</v>
      </c>
      <c r="K76" s="8" t="s">
        <v>455</v>
      </c>
      <c r="L76" s="7">
        <v>302536989</v>
      </c>
      <c r="M76" s="42">
        <v>70.5</v>
      </c>
      <c r="N76" s="10">
        <v>128366.76</v>
      </c>
      <c r="O76" s="10">
        <v>109111.75</v>
      </c>
      <c r="P76" s="10">
        <v>18400</v>
      </c>
      <c r="Q76" s="13">
        <v>19255.009999999998</v>
      </c>
      <c r="R76" s="15">
        <v>112034.38</v>
      </c>
      <c r="S76" s="15">
        <v>95229.23</v>
      </c>
      <c r="T76" s="15">
        <v>16805.150000000001</v>
      </c>
      <c r="U76" s="8" t="s">
        <v>468</v>
      </c>
      <c r="V76" s="67" t="s">
        <v>472</v>
      </c>
    </row>
    <row r="77" spans="1:22" x14ac:dyDescent="0.25">
      <c r="A77" s="3">
        <v>75</v>
      </c>
      <c r="B77" s="8" t="s">
        <v>143</v>
      </c>
      <c r="C77" s="8" t="s">
        <v>30</v>
      </c>
      <c r="D77" s="9" t="s">
        <v>30</v>
      </c>
      <c r="E77" s="8" t="s">
        <v>228</v>
      </c>
      <c r="F77" s="57" t="s">
        <v>295</v>
      </c>
      <c r="G77" s="57" t="s">
        <v>296</v>
      </c>
      <c r="H77" s="69">
        <f t="shared" si="1"/>
        <v>8</v>
      </c>
      <c r="I77" s="70" t="s">
        <v>20</v>
      </c>
      <c r="J77" s="8" t="s">
        <v>379</v>
      </c>
      <c r="K77" s="8" t="s">
        <v>464</v>
      </c>
      <c r="L77" s="7">
        <v>193526134</v>
      </c>
      <c r="M77" s="42">
        <v>70</v>
      </c>
      <c r="N77" s="10">
        <v>14977.73</v>
      </c>
      <c r="O77" s="10">
        <v>13479.96</v>
      </c>
      <c r="P77" s="10">
        <v>0</v>
      </c>
      <c r="Q77" s="13">
        <v>1497.77</v>
      </c>
      <c r="R77" s="15">
        <v>14977.73</v>
      </c>
      <c r="S77" s="15">
        <v>13479.96</v>
      </c>
      <c r="T77" s="15">
        <v>1497.77</v>
      </c>
      <c r="U77" s="8" t="s">
        <v>468</v>
      </c>
      <c r="V77" s="67" t="s">
        <v>472</v>
      </c>
    </row>
    <row r="78" spans="1:22" x14ac:dyDescent="0.25">
      <c r="A78" s="3">
        <v>76</v>
      </c>
      <c r="B78" s="8" t="s">
        <v>92</v>
      </c>
      <c r="C78" s="8" t="s">
        <v>30</v>
      </c>
      <c r="D78" s="9" t="s">
        <v>30</v>
      </c>
      <c r="E78" s="8" t="s">
        <v>177</v>
      </c>
      <c r="F78" s="57">
        <v>44743</v>
      </c>
      <c r="G78" s="57" t="s">
        <v>253</v>
      </c>
      <c r="H78" s="69">
        <f t="shared" si="1"/>
        <v>12</v>
      </c>
      <c r="I78" s="70" t="s">
        <v>20</v>
      </c>
      <c r="J78" s="8" t="s">
        <v>328</v>
      </c>
      <c r="K78" s="8" t="s">
        <v>413</v>
      </c>
      <c r="L78" s="7">
        <v>190725412</v>
      </c>
      <c r="M78" s="42">
        <v>69.5</v>
      </c>
      <c r="N78" s="10">
        <v>138881.56</v>
      </c>
      <c r="O78" s="10">
        <v>97217.09</v>
      </c>
      <c r="P78" s="10">
        <v>0</v>
      </c>
      <c r="Q78" s="13">
        <v>41664.47</v>
      </c>
      <c r="R78" s="15">
        <v>109153.07</v>
      </c>
      <c r="S78" s="15">
        <v>76407.149999999994</v>
      </c>
      <c r="T78" s="15">
        <v>32745.919999999998</v>
      </c>
      <c r="U78" s="8" t="s">
        <v>468</v>
      </c>
      <c r="V78" s="67" t="s">
        <v>472</v>
      </c>
    </row>
    <row r="79" spans="1:22" x14ac:dyDescent="0.25">
      <c r="A79" s="3">
        <v>77</v>
      </c>
      <c r="B79" s="8" t="s">
        <v>66</v>
      </c>
      <c r="C79" s="8" t="s">
        <v>30</v>
      </c>
      <c r="D79" s="9" t="s">
        <v>30</v>
      </c>
      <c r="E79" s="8" t="s">
        <v>151</v>
      </c>
      <c r="F79" s="57" t="s">
        <v>38</v>
      </c>
      <c r="G79" s="57" t="s">
        <v>237</v>
      </c>
      <c r="H79" s="69">
        <v>15</v>
      </c>
      <c r="I79" s="70" t="s">
        <v>20</v>
      </c>
      <c r="J79" s="8" t="s">
        <v>302</v>
      </c>
      <c r="K79" s="8" t="s">
        <v>387</v>
      </c>
      <c r="L79" s="7">
        <v>300819515</v>
      </c>
      <c r="M79" s="42">
        <v>69</v>
      </c>
      <c r="N79" s="10">
        <v>49683.25</v>
      </c>
      <c r="O79" s="10">
        <v>44714.92</v>
      </c>
      <c r="P79" s="10">
        <v>0</v>
      </c>
      <c r="Q79" s="13">
        <v>4968.33</v>
      </c>
      <c r="R79" s="15">
        <v>49683.25</v>
      </c>
      <c r="S79" s="15">
        <v>44714.92</v>
      </c>
      <c r="T79" s="15">
        <v>4968.33</v>
      </c>
      <c r="U79" s="8" t="s">
        <v>468</v>
      </c>
      <c r="V79" s="67" t="s">
        <v>472</v>
      </c>
    </row>
    <row r="80" spans="1:22" x14ac:dyDescent="0.25">
      <c r="A80" s="3">
        <v>78</v>
      </c>
      <c r="B80" s="8" t="s">
        <v>145</v>
      </c>
      <c r="C80" s="8" t="s">
        <v>30</v>
      </c>
      <c r="D80" s="9" t="s">
        <v>30</v>
      </c>
      <c r="E80" s="8" t="s">
        <v>230</v>
      </c>
      <c r="F80" s="57" t="s">
        <v>269</v>
      </c>
      <c r="G80" s="57" t="s">
        <v>297</v>
      </c>
      <c r="H80" s="69">
        <f>+(YEAR(G80)-YEAR(F80))*12+MONTH(G80)-MONTH(F80)</f>
        <v>14</v>
      </c>
      <c r="I80" s="70" t="s">
        <v>20</v>
      </c>
      <c r="J80" s="8" t="s">
        <v>381</v>
      </c>
      <c r="K80" s="8" t="s">
        <v>466</v>
      </c>
      <c r="L80" s="7">
        <v>305859773</v>
      </c>
      <c r="M80" s="42">
        <v>68</v>
      </c>
      <c r="N80" s="10">
        <v>52889.58</v>
      </c>
      <c r="O80" s="10">
        <v>47600.63</v>
      </c>
      <c r="P80" s="10">
        <v>0</v>
      </c>
      <c r="Q80" s="13">
        <v>5288.95</v>
      </c>
      <c r="R80" s="15">
        <v>26028.05</v>
      </c>
      <c r="S80" s="15">
        <v>23425.24</v>
      </c>
      <c r="T80" s="15">
        <v>2602.81</v>
      </c>
      <c r="U80" s="8" t="s">
        <v>468</v>
      </c>
      <c r="V80" s="67" t="s">
        <v>472</v>
      </c>
    </row>
    <row r="81" spans="1:22" x14ac:dyDescent="0.25">
      <c r="A81" s="3">
        <v>79</v>
      </c>
      <c r="B81" s="8" t="s">
        <v>99</v>
      </c>
      <c r="C81" s="8" t="s">
        <v>30</v>
      </c>
      <c r="D81" s="9" t="s">
        <v>30</v>
      </c>
      <c r="E81" s="8" t="s">
        <v>184</v>
      </c>
      <c r="F81" s="57" t="s">
        <v>38</v>
      </c>
      <c r="G81" s="57" t="s">
        <v>268</v>
      </c>
      <c r="H81" s="69">
        <f t="shared" si="1"/>
        <v>5</v>
      </c>
      <c r="I81" s="70" t="s">
        <v>20</v>
      </c>
      <c r="J81" s="8" t="s">
        <v>335</v>
      </c>
      <c r="K81" s="8" t="s">
        <v>420</v>
      </c>
      <c r="L81" s="7">
        <v>191588888</v>
      </c>
      <c r="M81" s="42">
        <v>68</v>
      </c>
      <c r="N81" s="10">
        <v>41406.42</v>
      </c>
      <c r="O81" s="10">
        <v>37265.769999999997</v>
      </c>
      <c r="P81" s="10">
        <v>0</v>
      </c>
      <c r="Q81" s="13">
        <v>4140.6499999999996</v>
      </c>
      <c r="R81" s="15">
        <v>28687.46</v>
      </c>
      <c r="S81" s="15">
        <v>25818.71</v>
      </c>
      <c r="T81" s="15">
        <v>2868.75</v>
      </c>
      <c r="U81" s="8" t="s">
        <v>468</v>
      </c>
      <c r="V81" s="67" t="s">
        <v>472</v>
      </c>
    </row>
    <row r="82" spans="1:22" x14ac:dyDescent="0.25">
      <c r="A82" s="3">
        <v>80</v>
      </c>
      <c r="B82" s="8" t="s">
        <v>117</v>
      </c>
      <c r="C82" s="8" t="s">
        <v>30</v>
      </c>
      <c r="D82" s="9" t="s">
        <v>30</v>
      </c>
      <c r="E82" s="8" t="s">
        <v>202</v>
      </c>
      <c r="F82" s="57" t="s">
        <v>280</v>
      </c>
      <c r="G82" s="57" t="s">
        <v>281</v>
      </c>
      <c r="H82" s="69">
        <f>+(YEAR(G82)-YEAR(F82))*12+MONTH(G82)-MONTH(F82)</f>
        <v>4</v>
      </c>
      <c r="I82" s="70" t="s">
        <v>20</v>
      </c>
      <c r="J82" s="8" t="s">
        <v>353</v>
      </c>
      <c r="K82" s="8" t="s">
        <v>438</v>
      </c>
      <c r="L82" s="7">
        <v>191367288</v>
      </c>
      <c r="M82" s="42">
        <v>67</v>
      </c>
      <c r="N82" s="10">
        <v>30668.799999999999</v>
      </c>
      <c r="O82" s="10">
        <v>27601.919999999998</v>
      </c>
      <c r="P82" s="10">
        <v>1500</v>
      </c>
      <c r="Q82" s="13">
        <v>3066.88</v>
      </c>
      <c r="R82" s="15">
        <v>21668.9</v>
      </c>
      <c r="S82" s="15">
        <v>19502.009999999998</v>
      </c>
      <c r="T82" s="15">
        <v>2166.89</v>
      </c>
      <c r="U82" s="8" t="s">
        <v>468</v>
      </c>
      <c r="V82" s="67" t="s">
        <v>472</v>
      </c>
    </row>
    <row r="83" spans="1:22" x14ac:dyDescent="0.25">
      <c r="A83" s="3">
        <v>81</v>
      </c>
      <c r="B83" s="8" t="s">
        <v>115</v>
      </c>
      <c r="C83" s="8" t="s">
        <v>30</v>
      </c>
      <c r="D83" s="9" t="s">
        <v>30</v>
      </c>
      <c r="E83" s="8" t="s">
        <v>200</v>
      </c>
      <c r="F83" s="57" t="s">
        <v>44</v>
      </c>
      <c r="G83" s="57" t="s">
        <v>257</v>
      </c>
      <c r="H83" s="69">
        <v>11</v>
      </c>
      <c r="I83" s="70" t="s">
        <v>20</v>
      </c>
      <c r="J83" s="8" t="s">
        <v>351</v>
      </c>
      <c r="K83" s="8" t="s">
        <v>436</v>
      </c>
      <c r="L83" s="7">
        <v>302761669</v>
      </c>
      <c r="M83" s="42">
        <v>67</v>
      </c>
      <c r="N83" s="10">
        <v>17067.86</v>
      </c>
      <c r="O83" s="10">
        <v>15361.08</v>
      </c>
      <c r="P83" s="10">
        <v>1620</v>
      </c>
      <c r="Q83" s="13">
        <v>1706.78</v>
      </c>
      <c r="R83" s="15">
        <v>7096.37</v>
      </c>
      <c r="S83" s="15">
        <v>6386.74</v>
      </c>
      <c r="T83" s="15">
        <v>709.63</v>
      </c>
      <c r="U83" s="8" t="s">
        <v>468</v>
      </c>
      <c r="V83" s="67" t="s">
        <v>472</v>
      </c>
    </row>
    <row r="84" spans="1:22" x14ac:dyDescent="0.25">
      <c r="A84" s="3">
        <v>82</v>
      </c>
      <c r="B84" s="8" t="s">
        <v>127</v>
      </c>
      <c r="C84" s="8" t="s">
        <v>30</v>
      </c>
      <c r="D84" s="9" t="s">
        <v>30</v>
      </c>
      <c r="E84" s="8" t="s">
        <v>212</v>
      </c>
      <c r="F84" s="57" t="s">
        <v>240</v>
      </c>
      <c r="G84" s="57" t="s">
        <v>6</v>
      </c>
      <c r="H84" s="69">
        <v>5</v>
      </c>
      <c r="I84" s="70" t="s">
        <v>20</v>
      </c>
      <c r="J84" s="8" t="s">
        <v>363</v>
      </c>
      <c r="K84" s="8" t="s">
        <v>448</v>
      </c>
      <c r="L84" s="7">
        <v>301557845</v>
      </c>
      <c r="M84" s="42">
        <v>66</v>
      </c>
      <c r="N84" s="10">
        <v>24812.34</v>
      </c>
      <c r="O84" s="10">
        <v>19353.63</v>
      </c>
      <c r="P84" s="10">
        <v>5250</v>
      </c>
      <c r="Q84" s="13">
        <v>5458.71</v>
      </c>
      <c r="R84" s="15">
        <v>20947.68</v>
      </c>
      <c r="S84" s="15">
        <v>16339.19</v>
      </c>
      <c r="T84" s="15">
        <v>4608.49</v>
      </c>
      <c r="U84" s="8" t="s">
        <v>468</v>
      </c>
      <c r="V84" s="67" t="s">
        <v>472</v>
      </c>
    </row>
    <row r="85" spans="1:22" x14ac:dyDescent="0.25">
      <c r="A85" s="3">
        <v>83</v>
      </c>
      <c r="B85" s="8" t="s">
        <v>140</v>
      </c>
      <c r="C85" s="8" t="s">
        <v>30</v>
      </c>
      <c r="D85" s="9" t="s">
        <v>30</v>
      </c>
      <c r="E85" s="8" t="s">
        <v>225</v>
      </c>
      <c r="F85" s="57">
        <v>44743</v>
      </c>
      <c r="G85" s="57">
        <v>46203</v>
      </c>
      <c r="H85" s="69">
        <f>+(YEAR(G85)-YEAR(F85))*12+MONTH(G85)-MONTH(F85)</f>
        <v>47</v>
      </c>
      <c r="I85" s="70" t="s">
        <v>20</v>
      </c>
      <c r="J85" s="8" t="s">
        <v>376</v>
      </c>
      <c r="K85" s="8" t="s">
        <v>461</v>
      </c>
      <c r="L85" s="7">
        <v>303163863</v>
      </c>
      <c r="M85" s="42">
        <v>63.5</v>
      </c>
      <c r="N85" s="10">
        <v>137177.42000000001</v>
      </c>
      <c r="O85" s="10">
        <v>120716.13</v>
      </c>
      <c r="P85" s="10">
        <v>15000</v>
      </c>
      <c r="Q85" s="13">
        <v>16461.29</v>
      </c>
      <c r="R85" s="15">
        <v>137177.42000000001</v>
      </c>
      <c r="S85" s="15">
        <v>120716.13</v>
      </c>
      <c r="T85" s="15">
        <v>16461.29</v>
      </c>
      <c r="U85" s="8" t="s">
        <v>468</v>
      </c>
      <c r="V85" s="67" t="s">
        <v>472</v>
      </c>
    </row>
    <row r="86" spans="1:22" x14ac:dyDescent="0.25">
      <c r="A86" s="3">
        <v>84</v>
      </c>
      <c r="B86" s="8" t="s">
        <v>104</v>
      </c>
      <c r="C86" s="8" t="s">
        <v>30</v>
      </c>
      <c r="D86" s="9" t="s">
        <v>30</v>
      </c>
      <c r="E86" s="8" t="s">
        <v>189</v>
      </c>
      <c r="F86" s="57" t="s">
        <v>238</v>
      </c>
      <c r="G86" s="57" t="s">
        <v>272</v>
      </c>
      <c r="H86" s="69">
        <v>15</v>
      </c>
      <c r="I86" s="70" t="s">
        <v>20</v>
      </c>
      <c r="J86" s="8" t="s">
        <v>340</v>
      </c>
      <c r="K86" s="8" t="s">
        <v>425</v>
      </c>
      <c r="L86" s="7">
        <v>302498620</v>
      </c>
      <c r="M86" s="42">
        <v>63</v>
      </c>
      <c r="N86" s="10">
        <v>24126.14</v>
      </c>
      <c r="O86" s="10">
        <v>19300.91</v>
      </c>
      <c r="P86" s="10">
        <v>4800</v>
      </c>
      <c r="Q86" s="13">
        <v>4825.2299999999996</v>
      </c>
      <c r="R86" s="15">
        <v>21620.45</v>
      </c>
      <c r="S86" s="15">
        <v>17296.36</v>
      </c>
      <c r="T86" s="15">
        <v>4324.09</v>
      </c>
      <c r="U86" s="8" t="s">
        <v>468</v>
      </c>
      <c r="V86" s="67" t="s">
        <v>472</v>
      </c>
    </row>
    <row r="87" spans="1:22" x14ac:dyDescent="0.25">
      <c r="A87" s="3">
        <v>85</v>
      </c>
      <c r="B87" s="8" t="s">
        <v>119</v>
      </c>
      <c r="C87" s="8" t="s">
        <v>30</v>
      </c>
      <c r="D87" s="9" t="s">
        <v>30</v>
      </c>
      <c r="E87" s="8" t="s">
        <v>204</v>
      </c>
      <c r="F87" s="40" t="s">
        <v>44</v>
      </c>
      <c r="G87" s="40" t="s">
        <v>283</v>
      </c>
      <c r="H87" s="69">
        <f t="shared" si="1"/>
        <v>5</v>
      </c>
      <c r="I87" s="70" t="s">
        <v>20</v>
      </c>
      <c r="J87" s="8" t="s">
        <v>355</v>
      </c>
      <c r="K87" s="8" t="s">
        <v>440</v>
      </c>
      <c r="L87" s="7">
        <v>190783878</v>
      </c>
      <c r="M87" s="42">
        <v>62</v>
      </c>
      <c r="N87" s="10">
        <v>35826.410000000003</v>
      </c>
      <c r="O87" s="10">
        <v>32243.77</v>
      </c>
      <c r="P87" s="10">
        <v>2500</v>
      </c>
      <c r="Q87" s="13">
        <v>3582.64</v>
      </c>
      <c r="R87" s="15">
        <v>27817.35</v>
      </c>
      <c r="S87" s="15">
        <v>25035.61</v>
      </c>
      <c r="T87" s="15">
        <v>2781.74</v>
      </c>
      <c r="U87" s="8" t="s">
        <v>468</v>
      </c>
      <c r="V87" s="67" t="s">
        <v>472</v>
      </c>
    </row>
    <row r="88" spans="1:22" s="41" customFormat="1" ht="14.25" x14ac:dyDescent="0.2">
      <c r="H88" s="28"/>
      <c r="I88" s="28"/>
      <c r="M88" s="50" t="s">
        <v>19</v>
      </c>
      <c r="N88" s="43">
        <f>SUM(N3:N87)</f>
        <v>6315053.3299999991</v>
      </c>
      <c r="O88" s="43">
        <f>SUM(O3:O87)</f>
        <v>5317364.169999999</v>
      </c>
      <c r="P88" s="44"/>
      <c r="Q88" s="51" t="s">
        <v>19</v>
      </c>
      <c r="R88" s="45">
        <f>SUM(R3:R87)</f>
        <v>5214540.5000000019</v>
      </c>
      <c r="S88" s="45">
        <f>SUM(S3:S87)</f>
        <v>4403850.7100000009</v>
      </c>
      <c r="T88" s="32"/>
      <c r="U88" s="44"/>
      <c r="V88" s="46"/>
    </row>
  </sheetData>
  <sheetProtection formatCells="0" formatColumns="0" formatRows="0" insertColumns="0" insertRows="0" insertHyperlinks="0" deleteColumns="0" deleteRows="0" sort="0" autoFilter="0" pivotTables="0"/>
  <autoFilter ref="A2:U88" xr:uid="{9BF0EE86-43FA-4058-AEF8-546D3441697C}">
    <sortState xmlns:xlrd2="http://schemas.microsoft.com/office/spreadsheetml/2017/richdata2" ref="A3:U87">
      <sortCondition descending="1" ref="M2:M87"/>
    </sortState>
  </autoFilter>
  <sortState xmlns:xlrd2="http://schemas.microsoft.com/office/spreadsheetml/2017/richdata2" ref="A3:T32">
    <sortCondition descending="1" ref="M3:M32"/>
  </sortState>
  <mergeCells count="1">
    <mergeCell ref="Q1:U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1 priedas</vt:lpstr>
      <vt:lpstr>2 priedas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Edgaras Žilinskas</cp:lastModifiedBy>
  <cp:lastPrinted>2019-07-10T16:28:30Z</cp:lastPrinted>
  <dcterms:created xsi:type="dcterms:W3CDTF">2019-07-08T06:26:27Z</dcterms:created>
  <dcterms:modified xsi:type="dcterms:W3CDTF">2022-03-23T08:51:40Z</dcterms:modified>
  <cp:category/>
</cp:coreProperties>
</file>