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na-du\Desktop\2020 kvietimas\"/>
    </mc:Choice>
  </mc:AlternateContent>
  <bookViews>
    <workbookView xWindow="0" yWindow="0" windowWidth="28800" windowHeight="12300"/>
  </bookViews>
  <sheets>
    <sheet name="Paraiška" sheetId="1" r:id="rId1"/>
    <sheet name="Priedas Nr. 1. Projekto sąmata" sheetId="2" state="hidden" r:id="rId2"/>
    <sheet name="Priedas Nr. 2. Veiklų įgyv plan" sheetId="3" state="hidden" r:id="rId3"/>
  </sheets>
  <definedNames>
    <definedName name="_xlnm.Print_Area" localSheetId="1">'Priedas Nr. 1. Projekto sąmata'!$B$4:$I$22</definedName>
    <definedName name="Z_1C606CB4_A5E3_4BD0_A4B9_49F9AE9545D9_.wvu.Cols" localSheetId="1" hidden="1">'Priedas Nr. 1. Projekto sąmata'!$G:$H</definedName>
    <definedName name="Z_1C606CB4_A5E3_4BD0_A4B9_49F9AE9545D9_.wvu.PrintArea" localSheetId="1" hidden="1">'Priedas Nr. 1. Projekto sąmata'!$B$4:$I$22</definedName>
    <definedName name="Z_A7D1D5C5_28EA_4BF9_B943_666A0337EA00_.wvu.Cols" localSheetId="1" hidden="1">'Priedas Nr. 1. Projekto sąmata'!$G:$H</definedName>
    <definedName name="Z_A7D1D5C5_28EA_4BF9_B943_666A0337EA00_.wvu.PrintArea" localSheetId="1" hidden="1">'Priedas Nr. 1. Projekto sąmata'!$B$4:$I$22</definedName>
    <definedName name="Z_CCF04290_9F4C_4998_94D2_F3DD5F21451C_.wvu.Cols" localSheetId="1" hidden="1">'Priedas Nr. 1. Projekto sąmata'!$G:$H</definedName>
    <definedName name="Z_CCF04290_9F4C_4998_94D2_F3DD5F21451C_.wvu.PrintArea" localSheetId="1" hidden="1">'Priedas Nr. 1. Projekto sąmata'!$B$4:$I$22</definedName>
    <definedName name="Z_DB21EBE2_1173_49BB_8760_73D7F7851C23_.wvu.Cols" localSheetId="1" hidden="1">'Priedas Nr. 1. Projekto sąmata'!$G:$H</definedName>
    <definedName name="Z_DB21EBE2_1173_49BB_8760_73D7F7851C23_.wvu.PrintArea" localSheetId="1" hidden="1">'Priedas Nr. 1. Projekto sąmata'!$B$4:$I$22</definedName>
  </definedNames>
  <calcPr calcId="162913"/>
  <customWorkbookViews>
    <customWorkbookView name="Kristina Dūdaitė - Personal View" guid="{A7D1D5C5-28EA-4BF9-B943-666A0337EA00}" mergeInterval="0" personalView="1" maximized="1" xWindow="-11" yWindow="-11" windowWidth="1942" windowHeight="1042" activeSheetId="1"/>
    <customWorkbookView name="Šimkūnaitė Ilona - Individuali peržiūra" guid="{DB21EBE2-1173-49BB-8760-73D7F7851C23}" mergeInterval="0" personalView="1" xWindow="355" yWindow="121" windowWidth="1440" windowHeight="759" activeSheetId="2"/>
    <customWorkbookView name="Rima Liškutė - Personal View" guid="{CCF04290-9F4C-4998-94D2-F3DD5F21451C}" mergeInterval="0" personalView="1" maximized="1" xWindow="-8" yWindow="-8" windowWidth="1936" windowHeight="1056" activeSheetId="1"/>
    <customWorkbookView name="Giedrė Vilčinskaitė - Personal View" guid="{1C606CB4-A5E3-4BD0-A4B9-49F9AE9545D9}"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D16" i="2" l="1"/>
  <c r="D7" i="2" l="1"/>
  <c r="D13" i="2" l="1"/>
  <c r="G198" i="1"/>
  <c r="D17" i="2" l="1"/>
  <c r="I19" i="2" l="1"/>
  <c r="D20" i="2"/>
  <c r="I13" i="2"/>
  <c r="J13" i="2" s="1"/>
  <c r="E20" i="2" l="1"/>
  <c r="I20" i="2"/>
  <c r="I18" i="2" s="1"/>
  <c r="E19" i="2"/>
  <c r="G15" i="2" l="1"/>
  <c r="H15" i="2" s="1"/>
  <c r="G12" i="2"/>
  <c r="H12" i="2" s="1"/>
  <c r="G7" i="2"/>
  <c r="H7" i="2" s="1"/>
  <c r="G9" i="2"/>
  <c r="H9" i="2" s="1"/>
  <c r="G11" i="2"/>
  <c r="H11" i="2" s="1"/>
  <c r="G8" i="2"/>
  <c r="H8" i="2" s="1"/>
  <c r="G14" i="2"/>
  <c r="H14" i="2" s="1"/>
  <c r="G10" i="2"/>
  <c r="H10" i="2" s="1"/>
  <c r="G16" i="2"/>
  <c r="H16" i="2" s="1"/>
  <c r="G13" i="2"/>
  <c r="H13" i="2" s="1"/>
  <c r="G17" i="2"/>
  <c r="H17" i="2" s="1"/>
</calcChain>
</file>

<file path=xl/sharedStrings.xml><?xml version="1.0" encoding="utf-8"?>
<sst xmlns="http://schemas.openxmlformats.org/spreadsheetml/2006/main" count="266" uniqueCount="215">
  <si>
    <t xml:space="preserve"> </t>
  </si>
  <si>
    <t>Suma (Eur)</t>
  </si>
  <si>
    <t>Pavadinimas</t>
  </si>
  <si>
    <t>Dokumento pavadinimas</t>
  </si>
  <si>
    <t>Eil. Nr.</t>
  </si>
  <si>
    <t>1.</t>
  </si>
  <si>
    <t>2.</t>
  </si>
  <si>
    <t>Suteikia VšĮ Centrinė projektų valdymo agentūra</t>
  </si>
  <si>
    <t>Projekto Nr.</t>
  </si>
  <si>
    <t>1. BENDRA INFORMACIJA APIE PROJEKTĄ</t>
  </si>
  <si>
    <t>BENDRA PROJEKTO VERTĖ, EUR:</t>
  </si>
  <si>
    <t>Įrašyti projekto pavadinimą</t>
  </si>
  <si>
    <t>☐ Taip</t>
  </si>
  <si>
    <t>☐ Ne</t>
  </si>
  <si>
    <t>1.1. Projekto pavadinimas</t>
  </si>
  <si>
    <t>2. PROJEKTO VYKDYTOJO DUOMENYS</t>
  </si>
  <si>
    <t>2.1. Projekto vykdytojas</t>
  </si>
  <si>
    <t>2.2. Juridinio asmens kodas</t>
  </si>
  <si>
    <t>Nurodyti tikslų pareiškėjo pavadinimą pagal Juridinių asmenų registrą</t>
  </si>
  <si>
    <t>Nurodyti juridinio asmens kodą pagal Juridinių asmenų registrą</t>
  </si>
  <si>
    <t xml:space="preserve">Vardas ir pavardė, telefono numeris, mobiliojo telefono numeris, elektroninio pašto adresas </t>
  </si>
  <si>
    <t>3.1. Projekto partneris</t>
  </si>
  <si>
    <t>Nurodyti tikslų projekto partnerio pavadinimą pagal Juridinių asmenų registrą</t>
  </si>
  <si>
    <t>3.2. Juridinio asmens kodas</t>
  </si>
  <si>
    <t>3.3. Kontaktinio asmens duomenys</t>
  </si>
  <si>
    <t>3. PROJEKTO PARTNERIO (-IŲ) DUOMENYS</t>
  </si>
  <si>
    <t>4. PROJEKTO APRAŠYMAS</t>
  </si>
  <si>
    <t>Pildyti, jei projekte yra numatytas (-i) projekto partneris (-iai). Pateikti nurodytą informaciją apie kiekvieną projekto partnerį.</t>
  </si>
  <si>
    <t>1.2. Prioritetas (-ai), pagal kurį (-iuos) teikiama projekto paraiška</t>
  </si>
  <si>
    <t>☐ Gyvenamosios vietovės bendruomenės asmenys, įtraukiami į sporto projektų veiklas</t>
  </si>
  <si>
    <t>1.3. Bendra projekto vertė, Eur</t>
  </si>
  <si>
    <t>1.4. Prašoma projektui skirti suma, Eur</t>
  </si>
  <si>
    <t>1.5. Projekto įgyvendinimo trukmė, mėnesiais</t>
  </si>
  <si>
    <t xml:space="preserve">1.7. Ar projektas skatina neįgaliųjų sporto plėtrą? </t>
  </si>
  <si>
    <t xml:space="preserve">5. PROJEKTO VALDYMAS </t>
  </si>
  <si>
    <t>5.1. Projekto vykdytojo veiklos pobūdis ir patirtis veiklose, susijusiose su teikiamu projektu</t>
  </si>
  <si>
    <t>5.3. Projekto valdymo struktūra</t>
  </si>
  <si>
    <t>Sporto rėmimo fondo lėšos, Eur</t>
  </si>
  <si>
    <t>Projekto vykdytojo lėšos, Eur</t>
  </si>
  <si>
    <t>Projekto partnerio Nr. 1 lėšos, Eur</t>
  </si>
  <si>
    <t>Projekto partnerio Nr. 2 lėšos, Eur...</t>
  </si>
  <si>
    <t xml:space="preserve">☐ Asmenys skatinami reguliariai sportuoti </t>
  </si>
  <si>
    <t>10. PROJEKTO VYKDYTOJO IR PROJEKTO PARTNERIO (JEIGU YRA) DEKLARACIJA*</t>
  </si>
  <si>
    <t>Pateikite papildomą informaciją, kuri gali būti aktuali vertinant paraišką</t>
  </si>
  <si>
    <t>Sporto rėmimo fondo lėšomis finansuojamų sporto projektų, skirtų esamų sporto bazių plėtrai, priežiūrai ir remontui, finansavimo ir administravimo taisyklių</t>
  </si>
  <si>
    <t>Nurodykite prioritetą ar prioritetus, pagal kurį (-iuos) teikiama projekto paraiška</t>
  </si>
  <si>
    <t>1.6. Projekto lėšomis planuojamo įsigyti, remontuoti, atnaujinti (modernizuoti) ir (arba) rekonstruoti turto naudojimo laikotarpis, metais</t>
  </si>
  <si>
    <t>☐ Skatinama neįgaliųjų sporto plėtra*</t>
  </si>
  <si>
    <t>Pridedamo dokumento pavadinimas</t>
  </si>
  <si>
    <t>...</t>
  </si>
  <si>
    <t>☐ Skatinamas vaikų ir (arba) jaunimo fizinis aktyvumas</t>
  </si>
  <si>
    <t xml:space="preserve">*Šis prioritetas užskaitomas tik toms paraiškoms, kurių pareiškėjas arba partneris įrodo, kad turi ne mažiau nei vienerių metų patirtį organizuojant neįgaliųjų fizinio aktyvumo užsiėmimus, sporto pratybas, treniruotes, varžybas ir/ar kitus sporto renginius. Jei šią patirtį turi partneris, privalo būti pateiktas jo įsipareigojimas ar sutikimas sporto bazėje vykdyti paminėtas veiklas ne trumpiau nei tris metus po projekto įgyvendinimo. </t>
  </si>
  <si>
    <t>Nurodyti bendrą projekto vertę (sporto rėmimo fondo lėšos + projekto nuosavos ar kitų šaltinių lėšos) eurais. Ši suma turi sutapti su projekto sąmatoje (paraiškos formos priedas Nr. 1) nurodyta suma. Nesutapimo atveju, tikslesnė bus laikoma projekto sąmatoje nurodyta suma</t>
  </si>
  <si>
    <t>Nurodyti prašomų skirti sporto rėmimo fondo lėšų sumą eurais. Ši suma turi sutapti su projekto sąmatoje (paraiškos priedas Nr. 1) nurodyta suma. Nesutapimo atveju, tikslesnė bus laikoma projekto sąmatoje nurodyta suma</t>
  </si>
  <si>
    <t xml:space="preserve">Nurodyti projekto lėšomis planuojamo įsigyti, remontuoti, atnaujinti (modernizuoti) ir (arba) rekonstruoti turto naudojimo laikotarpį metais, kuris negali būti trumpesnis nei 3 metai po  projekto įgyvendinimo termino pabaigos. </t>
  </si>
  <si>
    <t>Nurodyti, kaip projektas skatina neįgaliųjų sporto plėtrą. Nurodykite, ar projektas pilna apimtimi ar dalinai skiriamas neįgaliųjų sporto plėtrai. Pateikite tokio priskyrimo argumentus. Jei projektas prie neįgalių sporto plėtros prisideda dalinai, pateikite kokia dalimi (neįgalių tikslinės grupės santykis su visa projekto tiksline grupe).</t>
  </si>
  <si>
    <t>1.8. Projekto atitikimas Lietuvos Respublikos sporto politikos valdymo srities strateginiams dokumentams ir tarptautiniams su sporto politikos valdymo sritimi susijusiems strateginiams dokumentams</t>
  </si>
  <si>
    <t xml:space="preserve">Aprašyti, kaip projektas susijęs ir kaip prisideda prie konkrečių su Lietuvos Respublikos ir tarptautinių sporto politikos valdymo sritimi susijusių strateginių dokumentų įgyvendinimo, turi būti nurodytas projekto prisidėjimas prie konkrečių šiuose dokumentuose numatytų tikslų, uždavinių, priemonių ar gairių </t>
  </si>
  <si>
    <t>Aprašyti projekto esmę: projekto tikslą ir kaip jo bus siekiama (susieti su projekto uždaviniais ir numatomais rezultatais), kokiai tikslinei grupei projektas yra skirtas, kokie yra tiesioginiai ir netiesioginiai projekto naudos gavėjai, planuojami projekto rezultatai</t>
  </si>
  <si>
    <t>1.10. Ar projektui būtinos inžinerinės veiklos*</t>
  </si>
  <si>
    <t>2.3. Projekto vykdytojo kontaktinio asmens duomenys</t>
  </si>
  <si>
    <t>*Jei projekto vykdytojas gali susigrąžinti projekto išlaidų PVM, į sąmatą (paraiškos formos 1 priedas) tokios išlaidos turi būti traukiamos be PVM</t>
  </si>
  <si>
    <t>2.4. Ar projekto vykdytojas yra perkančioji organizacija ar taps ja pagal Lietuvos Respublikos viešųjų pirkimų įstatymą, jei projektas bus patvirtintas?</t>
  </si>
  <si>
    <t>2.5. Ar projekto vykdytojas turi teisę susigrąžinti projekto išlaidų PVM?*</t>
  </si>
  <si>
    <t>☐ Netaikoma, nes pirkimus vykdys tik partneris (-iai)</t>
  </si>
  <si>
    <t>3.4. Ar projekto partneris yra perkančioji organizacija ar taps ja pagal Lietuvos Respublikos viešųjų pirkimų įstatymą, jei projektas bus patvirtintas?</t>
  </si>
  <si>
    <t>☐ Netaikoma, nes šis partneris pirkimų nevykdys</t>
  </si>
  <si>
    <t>☐ Netaikoma, nes išlaidas patirs tik partneris (-iai)</t>
  </si>
  <si>
    <t>☐ Netaikoma, nes šis partneris išlaidų nepatirs</t>
  </si>
  <si>
    <t>*Jei projekto partneris gali susigrąžinti projekto išlaidų PVM, į sąmatą (paraiškos formos 1 priedas) tokios išlaidos turi būti traukiamos be PVM</t>
  </si>
  <si>
    <t>4.1. Projekto aktualumas</t>
  </si>
  <si>
    <t xml:space="preserve">Aprašoma projektu ketinama spręsti problema (-os), ji išanalizuota, pagrįsta kiekybiškai, aprašomi bent 2 problemos sprendimo būdai, pagrindžiamas geriausio sprendimo būdo pasirinkimas, atskleidžiamas projekto reikalingumas problemai spręsti ir kaip projektas sprendžia apibrėžtą problemą. </t>
  </si>
  <si>
    <t>4.2. Projekto tikslinė (-ės) grupė (-ės)</t>
  </si>
  <si>
    <t>4.3. Projekto problemos reikšmingumas</t>
  </si>
  <si>
    <t>4.4.  Projekto atitikimas nustatytiems prioritetams</t>
  </si>
  <si>
    <t>Prioriteto rodiklos</t>
  </si>
  <si>
    <t>Pažymima, ar projektas siekia šio rodiklio</t>
  </si>
  <si>
    <t>TAIP/NE</t>
  </si>
  <si>
    <t>Nurodoma, kaip projektas prisidės prie šio rodiklio sekimo</t>
  </si>
  <si>
    <t>4.4.2. Projektas prisideda prie gyvenamosios vietovės bendruomenės asmenų įtraukimo į sporto projektų veiklas</t>
  </si>
  <si>
    <t>Didinant sporto bazės prieinamumą bendruomenės asmenims trukmę (nurodoma esama sporto bazės prieinamumo bendruomenės nariams trukmė per savaitę ir planuojama prieinamumo trukmė per savaitę per 3 metų laikotarpį po projekto įgyvendinimo laikotarpio pabaigos)</t>
  </si>
  <si>
    <t>Taikant lengvatas fizinio aktyvumo užsiėmimuose dalyvauti gyvenamosios vietovės bendruomenės asmenims (jei planuojama, nurodomos kokios lengvatos bus taikomos gyvenamosios vietovės bendruomenės nariams per 3 metų laikotarpį po projekto įgyvendinimo pabaigos)</t>
  </si>
  <si>
    <t>4.4.3. Projektu skatinamas  vaikų ir (arba) jaunimo fizinis aktyvumas</t>
  </si>
  <si>
    <t>Sporto bazėje sportuojančių ir besimankštinančių vaikų ir (arba) jaunimo iki 29 metų skaičiaus padidėjimas (nurodomas šiuo metu sportuojančių vaikų ir jaunimo sporto bazėje skaičius ir planuojamas pasiekti skaičius per 3 metų laikotarpį po projekto įgyvendinimo laikotarpio pabaigos)</t>
  </si>
  <si>
    <t>Sporto bazėje nuolatinio pobūdžio fizinio aktyvumo užsiėmimų organizuojamų vaikams ir (arba) jaunimui iki 29 metų skaičiaus per savaitę padidėjimas (nurodomas šiuo metu organizuojamų fizinio aktyvumo užsiėmimų vaikams ir (arba) jaunimui iki 29 metų skaičius per savaitę  ir planuojamas pasiekti skaičius per 3 metų laikotarpį po projekto įgyvendinimo laikotarpio pabaigos)</t>
  </si>
  <si>
    <t>Jei "Taip", nurodoma kaip projektas prisidės prie šio rodiklio pasiekimo. Rodiklio pasiekimas aprašomas. Rodikliai turi būti pagrįsti veiklos dokumentais, skaičiavimais ir (arba) statistika.</t>
  </si>
  <si>
    <t>Jei "Taip", nurodoma kaip projektas prisidės prie šio rodiklio pasiekimo. Rodiklio pasiekimas aprašomas. Įvardijamos konkrečios lengvatos, kam, kaip dažnai, kaip ilgai ir kada jos bus taikomos.</t>
  </si>
  <si>
    <t>Jei "Taip", nurodoma kaip projektas prisidės prie šio rodiklio pasiekimo. Rodiklio pasiekimas aprašomas. Rodikliai turi būti pagrįsti veiklos dokumentais, skaičiavimais.</t>
  </si>
  <si>
    <t>4.4.1. Projektu skatinama neįgaliųjų sporto plėtra</t>
  </si>
  <si>
    <t xml:space="preserve">4.4.4. Projektu asmenys skatinami reguliariai sportuoti </t>
  </si>
  <si>
    <t>Reguliariai (2-4 kartus per savaitę) sporto bazėje sportuojančių ir besimankštinančių asmenų skaičiaus padidėjimas (nurodomas šiuo metu reguliariai sportuojančių asmenų sporto bazėje skaičius ir planuojamas pasiekti skaičius per 3 metų laikotarpį po projekto įgyvendinimo laikotarpio pabaigos)</t>
  </si>
  <si>
    <t>Reguliariai (2-4 kartus per savaitę) sporto bazėje sportuojančių ir besimankštinančių moterų ir (arba) merginų skaičiaus padidėjimas (nurodomas šiuo metu sporto bazėje reguliariai sportuojančių moterų ir merginų skaičius ir planuojamas pasiekti skaičius per 3 metų laikotarpį po projekto įgyvendinimo laikotarpio pabaigos)</t>
  </si>
  <si>
    <r>
      <t xml:space="preserve">4.5. Projekto tikslas </t>
    </r>
    <r>
      <rPr>
        <i/>
        <sz val="10"/>
        <rFont val="Times New Roman"/>
        <family val="1"/>
      </rPr>
      <t/>
    </r>
  </si>
  <si>
    <t>Nurodyti projekto tikslą, tai yra, ką norima pasiekti įgyvendinus projektą. Projekto tikslas turi sietis su Kvietimo tikslu.</t>
  </si>
  <si>
    <t>4.6. Projekto uždavinys (-iai)</t>
  </si>
  <si>
    <t>Nurodyti projekto uždavinį (-ius), skirtą (-us) projekto tikslui pasiekti. Uždavinių kiekybinė išraiška turi būti apibendrinta sporto bazės lygiu (pvz. renovuoti 1 sporto salę, rekonstruoti 1 sporto aikštyną, kt.). Uždaviniai turi būti įvykdomi ir išmatuojami.</t>
  </si>
  <si>
    <t>4.7. Projekto veikla (-os)</t>
  </si>
  <si>
    <t>4.8. Numatomas (-i) projekto rezultatas (-ai)</t>
  </si>
  <si>
    <t>Nurodyti, kokie yra tikėtini rezultatai siekiant tikslo ir kiekvieno uždavinio, atliekant veiklas. Projekto rezultatai turi būti konkretūs bei išmatuojami, rezultatai detalizuoti atliekamų statybos darbų grupėmis ir jų kiekiais (pvz., pakeista sporto aikštelės danga – 100 kv.m., suremontuotos 2 dušų patapos (20 kv.m.), 4 tualetai (16 kv.m.), 2 persirengimo patalpos (30 kv.m.))). Su paraiška turi būti pateitiki skaičiavimai (detalizacijos, vizualizacijos, kt.), pagrindžiantys nusimatytą rezultatą.</t>
  </si>
  <si>
    <t>4.9. Projekto veiklų įgyvendinimo planas</t>
  </si>
  <si>
    <t>Pateikti projekto veiklų įgyvendinimo planą pagal paraiškos formos 2 priedą.</t>
  </si>
  <si>
    <t>4.10. Projekto poveikis tikslinei grupei</t>
  </si>
  <si>
    <t xml:space="preserve">Aprašoma kaip projekto rezultatai užtikrins tinkamas ir pakankamas sąlygas tikslinei grupei naudoti pasiektus rezultatus ne trumpiau nei 3 metus pasibaigus projektui. </t>
  </si>
  <si>
    <t xml:space="preserve">Paraiškoje aprašomas planuojamas projekto poveikis tikslinei grupei, projekto vykdytojui, jei yra, projekto partneriui (-iams), aprašomas projekto poveikis sporto bazės universalumui: turi būti nurodoma kiek įgyvendinus projektą atnaujintoje sporto bazėje (ne trumpiau kaip 3 metus pasibaigus projektui) bus organizuojamos skirtingų sporto šakų, skirtingų fizinio aktyvumo veiklų pratybos, treniruotės. </t>
  </si>
  <si>
    <t>4.11. Projekto rezultatų tęstinumas</t>
  </si>
  <si>
    <t xml:space="preserve">4.12. Pareiškėjo gebėjimai tęsti pradėtas veiklas, naudoti įgyvendinto sporto projekto rezultatus </t>
  </si>
  <si>
    <t>Aprašyti projekto vykdytojo veiklos pobūdį ir patirtį veiklose, susijusiose su teikiamu projektu, išvardinant svarbiausius (ne daugiau kaip 5) įgyvendintus / įgyvendinamus projektus per pastaruosius 5 metus (jeigu yra). Vardinant projektus:
- nurodyti projekto pavadinimą, jo esmę;
- nurodyti projekto vykdymo laikotarpį;
- nurodyti projekto finansuotoją (-us);
- nurodyti projekto vertę.</t>
  </si>
  <si>
    <t>Įvardinti ne daugiau nei 5 projekto rizikas, kurios gali turėti neigiamos įtakos projektui įgyvendinti ir (arba) projekto rezultatams pasiekti. Kiekviena rizika turi būti aprašyta taip:
- pateiktas trumpas rizikos aprašymas;
- nurodyta rizikos pasireiškimo tikimybė (didelė, vidutinė, menka);
- nurodytas tikėtinas rizikos poveikis projektui (didelis, vidutinis, nedidelis);
- nurodytos rizikos valdymo priemonės.</t>
  </si>
  <si>
    <t xml:space="preserve">Aprašyti projekto partnerio veiklos pobūdį ir patirtį veiklose, susijusiose su teikiamu sporto projektu. Aprašytas projekto partnerio (-ių) įtraukimo projekte būtinumas, kaip bus užtikrinamas kokybiškas suplanuotų veiklų įgyvendinimas, bendradarbiavimas ir komunikacija tarp partnerių </t>
  </si>
  <si>
    <t>5.2. Projekto partnerio (-ių) įsitraukimas</t>
  </si>
  <si>
    <t>Nurodyti projekto komandos, sudarytos iš projekto vykdytojo ir (arba) projekto partnerio (jei partneris yra numatytas) narių, sudėtį, komandos narių funkcijas, atsakomybes ir dalyvavimo projekte būtinumą. Komandos narių patirtis bei kompetencija turi būti nurodyta pridedamuose gyvenimo aprašymuose. Papildoma informacija gali būti pateikiama šiame lauke.
Jei projekto valdymo funkcijos ar dalis jų bus perduodamos administravimo paslaugas teikiančiam (-tiems) tiekėjui (-ams), įvardijama, kokios konkrečiai paslaugos bus perduodamos, kaip bus užtikrinama paslaugų kokybė.</t>
  </si>
  <si>
    <t xml:space="preserve">5.4. Projekto rizikos ir jų valdymo būdai </t>
  </si>
  <si>
    <t>5.5. Projekto viešinimas</t>
  </si>
  <si>
    <t xml:space="preserve">Pateikite argumentus, ar įgyvendinant projektą ketinama atnaujinti sporto bazė (veikianti tam tikroje srityje ar sričių kompleksinėje grupėje) yra vienintelė tam tikru atstumu (įvardinti kokiu atstumu). </t>
  </si>
  <si>
    <t>6. PROJEKTO ATITIKTIS SPECIALIESIEMS KRITERIJAMS</t>
  </si>
  <si>
    <t>Pateikite pagrindžiančius argumentus (aiškiai ir tiksliai aprašyti, kaip tikslinė grupė galės naudotos sporto baze nemokamai, nurodyti nemokamų užsiėmimų dažnumą ir reguliarumą)</t>
  </si>
  <si>
    <t>Nurodykite, kaip (viešuoju transportu, nuosavu transportu, bus organizuojamos atvežimo paslaugos, kt.) tiklsinė grupė galės pasiekti atnaujintą sporto bazę</t>
  </si>
  <si>
    <t>7. PROJEKTO SĄMATA</t>
  </si>
  <si>
    <t>Pateiki projekto sąmatą pagal pridedamą pagal paraiškos formos 1 priedą</t>
  </si>
  <si>
    <t>8. INFORMACIJA APIE PROJEKTO FINANSAVIMĄ</t>
  </si>
  <si>
    <t>9. PASTABOS</t>
  </si>
  <si>
    <t>Pateikti projekto vykdytojo ir projekto partnerio (jeigu yra) deklaraciją pagal Kvietimo sąlygose pridedamą formą</t>
  </si>
  <si>
    <t>11. PROJEKTO PARAIŠKOS PRIEDŲ SĄRAŠAS</t>
  </si>
  <si>
    <t>12. PARAIŠKOS FORMOS PRIEDAI</t>
  </si>
  <si>
    <t>12.1. Projekto sąmatos forma</t>
  </si>
  <si>
    <t>12.2. Veiklų įgyvendinimo plano forma</t>
  </si>
  <si>
    <t>PROJEKTO SĄMATA</t>
  </si>
  <si>
    <t>Projekto išlaidų kategorija</t>
  </si>
  <si>
    <t>Išlaidų suma, Eur *</t>
  </si>
  <si>
    <t>Proc.</t>
  </si>
  <si>
    <r>
      <t xml:space="preserve">Išlaidų pagrindimas (detalizavimas) ir (arba) pastabos**
</t>
    </r>
    <r>
      <rPr>
        <i/>
        <sz val="12"/>
        <rFont val="Times New Roman"/>
        <family val="1"/>
      </rPr>
      <t>(Nurodykite (įvardinant išlaidų rūšį ir sumą), kokios išlaidos sudaro suplanuotą išlaidų sumą)</t>
    </r>
  </si>
  <si>
    <t>Sporto rėmimo fondo lėšų suma, Eur</t>
  </si>
  <si>
    <t>Nuosavos ar kitų šaltinių lėšos, Eur</t>
  </si>
  <si>
    <t>Apribojimai</t>
  </si>
  <si>
    <t>Projekto veiklų vykdymo išlaidos</t>
  </si>
  <si>
    <t>Pildomi tik balti langeliai, pilki langeliai (kur aktualu) užsipildo automatiškai.</t>
  </si>
  <si>
    <t>1.1.</t>
  </si>
  <si>
    <t>Statybos darbai</t>
  </si>
  <si>
    <t>1.2.</t>
  </si>
  <si>
    <t>Paslaugos ir (ar) darbo užmokestis, skirtas techninio projekto parengimui, techninio projekto ekspertizei, techninei priežiūrai, projekto vykdymo techninei priežiūrai, kt. inžinerinės paslaugos ir (ar) veiklos</t>
  </si>
  <si>
    <t>1.3.</t>
  </si>
  <si>
    <t>Išlaidų pagrindimui pateikiami 4 tiekėjų pasiūlymai. Nurodomas pasiūlymų vidurkis.</t>
  </si>
  <si>
    <t>1.4.</t>
  </si>
  <si>
    <t>Projekto viešinimo išlaidos</t>
  </si>
  <si>
    <t>1.5.</t>
  </si>
  <si>
    <t>Kitos projekto tikslams pasiekti reikalingos veiklos išlaidos</t>
  </si>
  <si>
    <r>
      <t>Projekto administravimo išlaidos</t>
    </r>
    <r>
      <rPr>
        <sz val="12"/>
        <color theme="1"/>
        <rFont val="Times New Roman"/>
        <family val="1"/>
      </rPr>
      <t xml:space="preserve"> (2.1. + 2.2. + 2.3.)
</t>
    </r>
    <r>
      <rPr>
        <i/>
        <sz val="12"/>
        <color theme="1"/>
        <rFont val="Times New Roman"/>
        <family val="1"/>
      </rPr>
      <t>(ne daugiau 10 proc. projekto įgyvendinimui skirtų lėšų)</t>
    </r>
  </si>
  <si>
    <t>Apskaičiuojama automatiškai, jei užpildytos 2.1. ir (ar) 2.2. ir (ar) apskaičiuota 2.3. eilutė</t>
  </si>
  <si>
    <t>2.1.</t>
  </si>
  <si>
    <r>
      <rPr>
        <sz val="12"/>
        <color theme="1"/>
        <rFont val="Times New Roman"/>
        <family val="1"/>
      </rPr>
      <t>Darbo užmokesčio išlaidos</t>
    </r>
    <r>
      <rPr>
        <b/>
        <sz val="12"/>
        <color theme="1"/>
        <rFont val="Times New Roman"/>
        <family val="1"/>
      </rPr>
      <t xml:space="preserve"> 
</t>
    </r>
    <r>
      <rPr>
        <i/>
        <sz val="12"/>
        <color theme="1"/>
        <rFont val="Times New Roman"/>
        <family val="1"/>
      </rPr>
      <t>(projekto vadovo, finansininko, kitų projektą administruojančių darbuotojų darbo užmokestis ir su juo susiję mokesčiai)</t>
    </r>
  </si>
  <si>
    <t>Pateikiama informacija apie įmonėje/įstaigoje taikomus vidutinio darbo užmokesčio įkainius (taikomus atitinkamai pozicijai) padaugintus iš trukmės. Jei pasirenkamas kitoks apskaičiavimo būdas, pateikiamas pagrindimas.</t>
  </si>
  <si>
    <t>2.2.</t>
  </si>
  <si>
    <t>Projekto administravimo paslaugų pirkimas</t>
  </si>
  <si>
    <t>Jei planuojama įsigyti projekto administravimo paslaugas, išlaidų pagrindimui pateikiami 4 tiekėjų pasiūlymai. Nurodomas pasiūlymų vidurkis.</t>
  </si>
  <si>
    <t>2.3.</t>
  </si>
  <si>
    <r>
      <t xml:space="preserve">Netiesioginės projekto administravimo išlaidos 
</t>
    </r>
    <r>
      <rPr>
        <i/>
        <sz val="12"/>
        <color theme="1"/>
        <rFont val="Times New Roman"/>
        <family val="1"/>
      </rPr>
      <t>(biuro nuomos, komunalinių paslaugų, ryšių paslaugų, kanceliarinių prekių ir kitos projekto tikslams pasiekti reikalingos netiesioginės administravimo išlaidos)</t>
    </r>
  </si>
  <si>
    <t>Taikoma tik tuo atveju, jei užpildyta 2.1. eilutė.
Jeigu numatoma patirti netiesiogines išlaidas, E stulpelyje pasirenkama 15%; netiesioginių išlaidų suma bus apskaičiuota automatiškai nuo 2.1. eilutėje nurodytos sumos. 
Jei netiesioginių išlaidų patirti nenumatoma, E stulpelyje pasirenkama 0%.</t>
  </si>
  <si>
    <t>Bendros projekto vertės išskaidymas
pagal finansavimo šaltinius:</t>
  </si>
  <si>
    <t>Nuosavos lėšos</t>
  </si>
  <si>
    <t>Sporto rėmimo fondo lėšos</t>
  </si>
  <si>
    <t xml:space="preserve">* Nurodykite bendras projekto įgyvendinimui reikalingas lėšas (sporto rėmimo fondo lėšos + projekto nuosavos lėšos).
** Suplanuotos išlaidos (išskyrus supaprastintai apmokamas išlaidas) turėtų būti apskaičiuotos neviršijant atitinkamai:
- įmonės/įstaigos galiojančiose prekių tiekimo ir (arba) paslaugų teikimo sutartyse nustatytų įkainių;
- įmonėje/įstaigoje taikomo vidutinio darbo užmokesčio įkainio atitinkamai pozicijai;
- vidutinių rinkos kainų (būtina kartu su paraiška pateikti ne mažiau kaip 4 tiekėjų pasiūlymus);
- Europos socialinio fondo agentūros skelbiamoje prekių ir paslaugų vidutinių rinkos kainų tyrimo ataskaitoje nurodytų vidutinių įkainių.
</t>
  </si>
  <si>
    <t>IV ketv.</t>
  </si>
  <si>
    <t>III ketv.</t>
  </si>
  <si>
    <t>II ketv.</t>
  </si>
  <si>
    <t>I ketv.</t>
  </si>
  <si>
    <t>gruodis</t>
  </si>
  <si>
    <t>lapkritis</t>
  </si>
  <si>
    <t>spalis</t>
  </si>
  <si>
    <t>rugsėjis</t>
  </si>
  <si>
    <t>rugpjūtis</t>
  </si>
  <si>
    <t>Nr.</t>
  </si>
  <si>
    <t>…</t>
  </si>
  <si>
    <t>2 metai</t>
  </si>
  <si>
    <t>1 metai</t>
  </si>
  <si>
    <r>
      <t xml:space="preserve">Už veiklos įgyvendinimą atsakinga institucija </t>
    </r>
    <r>
      <rPr>
        <i/>
        <sz val="10"/>
        <color theme="1"/>
        <rFont val="Times New Roman"/>
        <family val="1"/>
        <charset val="186"/>
      </rPr>
      <t>(pareiškėjas/partneris)</t>
    </r>
  </si>
  <si>
    <t>Projekto veikla</t>
  </si>
  <si>
    <t>PROJEKTO VEIKLŲ ĮGYVENDINIMO PLANAS</t>
  </si>
  <si>
    <t>Nurodyti numatomą projekto įgyvendinimo trukmę mėnesiais. Projekto trukmė turi sutapti su veiklų trukme, nurodyta veiklų įgyvendinimo plane (paraiškos formos priedas Nr. 2). Nesutapimo atveju, tikslesnė bus laikoma projekto veiklų įgyvendinimo plane nurodyta trukmė</t>
  </si>
  <si>
    <t>1.9. Projekto esmė (turinio santrauka, skelbiama viešai)</t>
  </si>
  <si>
    <t>*Inžinerinės veiklos čia suprantamos kaip techninio projekto parengimas, ekspertizė, techninė priežiūra, projekto vykdymo priežiūra ir pan. Nurodomos tik tos inžinerinės veiklos, kurioms prašomas finansavimas</t>
  </si>
  <si>
    <t>Jei buvo pažymėtas atsakymas "Taip", šioje skiltyje paaiškinama ar visų išlaidų PVM gali būti susigrąžintas. Jei tik dalinis, šioje skiltyje detaliai nurodomos išlaidos, kurioms PVM gali būti susigrąžintas</t>
  </si>
  <si>
    <t>Nurodyti projekto tikslinę grupę, jos dabartyinį dydį ir skaičių asmenų, kuris sportuos 3 metus po projekto įgyvendinimo. Informacija turi būti pateikta remiantis ketinamos atnaujinti sporto bazės lankytojų duomenimis ir (arba) gyventojų tam tikroje planuojamoje tikslinėje teritorijoje (savivaldybėje ar seniūnijoje) statistika. Taip pat nurodoma, kokie tikslinės grupės poreikiai, kaip tikslinė grupė bus įtraukta.</t>
  </si>
  <si>
    <t>Sporto bazių, pritaikytų neįgaliesiems, skaičius. Sporto bazė bus laikoma pritaikyta, jei pritaikyta  ne mažiau kaip viena patalpa fizinio aktyvumo užsiėmimams, tualetas, dušas ir galimybė savarankiškai judėti šiose patalpose neįgaliojo vėžimėliu</t>
  </si>
  <si>
    <t>Sportuojančių ir besimankštinančių sporto bazėje neįgaliųjų skaičiaus padidėjimas (nurodomas šiuo metu sportuojančių neįgaliųjų sporto bazėje skaičius ir planuojamas pasiekti skaičius per 3 metų laikotarpį po projekto įgyvendinimo laikotarpio pabaigos)</t>
  </si>
  <si>
    <t>Jei "Taip", nurodoma kaip projektas prisidės prie šio rodiklio pasiekimo. Rodiklio pasiekimas aprašomas. Rodiklio pasiekimas pagrindžiamas atliekamų darbų detalizacijomis.</t>
  </si>
  <si>
    <t xml:space="preserve">Nurodoma, kokią patirtį pareiškėjas turi organizuojant neįgaliųjų fizinio aktyvumo užsiėmimus, sporto pratybas, treniruotes, varžybas ir/ar kitus sporto renginius. Jei šią patirtį turi partneris, aprašoma partnerio patirtis ir privalo būti pateiktas partnerio įsipareigojimas ar sutikimas sporto bazėje vykdyti paminėtas veiklas ne trumpiau nei 3 metus po projekto įgyvendinimo. </t>
  </si>
  <si>
    <t>1. Nurodomos projekto veiklos, kuriomis įgyvndinamas konkretus projekto uždavinys.
2. Kiekviena veikla nurodoma atskiroje eilutėje.
3. Veikloms pagrįsti, turi būti pateikti preliminarūs brėžiniai, vizualizacijos, detalizacijos su pažymėta teritorija, patalpomis, nurodant planuojamas veiklas. Taip pat gali būti pateikiamas techninis projektas (jei toks yra).</t>
  </si>
  <si>
    <t xml:space="preserve">Aprašoma, kaip bus užtikrinamas atnaujintos sporto bazės naudojimas bei priežiūra projekte numatytais tikslais po projekto įgyvendinimo nurodant, kokios veiklos ir kokiomis apimtimis bus tęsiamos, kaip šios veiklos ir nurodomos jų apimtys bus užtikrintos. Nurodomos atsakingos institucijos bei jų konkretūs įsipareigojimai tęstinėms sporto veikloms užtikrinti ne trumpesniam kaip 3 metų laikotarpiui po projekto įgyvendinimo pabaigos </t>
  </si>
  <si>
    <t>Nurodomos už tęstinumą (finansinis ir administracinis aspektu) atsakingos institucijos, jų planuojami skirti konkretūs finansiniai bei administraciniai ištekliai tęstinumo užtikrinimui ne trumpesniam kaip 3 metų laikotarpiui po projekto įgyvendinimo pabaigos.</t>
  </si>
  <si>
    <t>Nurodyti, kaip projektas bus viešinamas (kada ir kokios viešinimo veiklos bus įgyvendintos), siekiant užtikrinti projekto ir jo rezultatų matomumą. Atkreipiame dėmesį, kad atminimo lentos įrengimas yra privalomas, jei projektui įgyvendinti Fondo lėšų skirta daugiau kaip 60 000 eurų.</t>
  </si>
  <si>
    <t>Nurodykite, kiek sporto bazių toje pačioje savivaldybėje planuojama atnaujinti šiuo projektu.</t>
  </si>
  <si>
    <t>*Paaiškėjus, kad šioje (-iose) deklaracijoje (-iose) pateikta informacija yra melaginga, paraiška yra atmetama.</t>
  </si>
  <si>
    <t>Išlaidų pagrindimui pateikiami 4 tiekėjų kainų pasiūlymai. Nurodomas tiekėjų pasiūlymų kainų vidurkis.</t>
  </si>
  <si>
    <t>Jei perkamos paslaugos, išlaidų pagrindimui pateikiami 4 tiekėjų pasiūlymai. Nurodomas pasiūlymų vidurkis. 
Jeigu numatomas darbo užmokesčio išlaidos, tuomet pateikiama informacija apie įmonėje/įstaigoje taikomus vidutinio darbo užmokesčio įkainius (taikomus atitinkamai pozicijai) padaugintus iš trukmės. Jei pasirenkamas kitoks darbo užmokesčio apskaičiavimo būdas, pateikiamas pagrindimas.</t>
  </si>
  <si>
    <r>
      <t xml:space="preserve">Būtina įranga, kuri užtikrins sporto bazės naudojimą pagal paskirtį  
</t>
    </r>
    <r>
      <rPr>
        <i/>
        <sz val="12"/>
        <color theme="1"/>
        <rFont val="Times New Roman"/>
        <family val="1"/>
      </rPr>
      <t>(pvz., krepšinio stovai su lankais krepšinio salės remonto darbams, futbolo vartai futbolo aikštės atnaujinimo darbams, tribūnos aikštynui ir pan.)</t>
    </r>
  </si>
  <si>
    <t xml:space="preserve">Pateikiama informacija, kaip apskaičiuotos išlaidos (gai būti pateikiami komrciniai pasiūlymai, nuorodos į internetinius puslapius, kur nurodomos paslaugų kainos, kt.). </t>
  </si>
  <si>
    <t>Pateikiama informacija kam numatytos ir kaip apskaičiuotos išlaidos. Jei numatoma pirkiti darbus/įrangą ar paslaugas - pateikiami 4 komerciniai pasiūlymai ir nurodomas jų vidurkis.</t>
  </si>
  <si>
    <t>1.Nurodykite planuojamo atnaujinti objekto unikalų Nr. ir tikslų adresą.
2.Vadovaujantis Lietuvos Respublikos statybą, rekonstrukciją ar remontą reglamentuojančiais teisės aktais, nurodykite: 
- kokia planuojama statybos rūšis (paprastasis, kapitalinis, rekonstrukcija ar kt.);
- planuojamo atnaujinti statinio rūšį (ypatingas, neypatingas, nesudėtingas);
- ar privalomas gauti statybą leidžiantis dokumentas.
3.Įvardinkite, kokios inžinerinės veiklos yra būtinos (kai taikoma).
Atsakymą pagrįskite nuorodomis į atitinkamus teisės aktus.</t>
  </si>
  <si>
    <t>3.5. Ar projekto partneris turi teisę susigrąžinti projekto išlaidų PVM?*</t>
  </si>
  <si>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pagrindžiami pridedamomis fotonuotraukomis (ne daugiau 5). </t>
  </si>
  <si>
    <t>Prioriteto rodiklis</t>
  </si>
  <si>
    <t>Nurodoma, kaip projektas prisidės prie šio rodiklio siekimo</t>
  </si>
  <si>
    <t xml:space="preserve">Pateikite kiek šiuo metu sprto bazėje reguliariai sportuoja asmenų ir kiek jų sportuos 3 metus po proejkto </t>
  </si>
  <si>
    <t xml:space="preserve">įgyvendinimo, kaip jie bus pritraukti. Informacija pagrįskite veiklos dokumentais, skaičiavimais, statistika. </t>
  </si>
  <si>
    <t>6.4. Atnaujinama sporto bazė tikslinei grupei yra lengvai pasiekiama viešuoju transportu (ir) arba organizuojamos transporto paslaugos</t>
  </si>
  <si>
    <t>6.5. Projektu sudaromos sąlygos kompleksinei sporto plėtrai tam tikrame regione ar sporto srityje</t>
  </si>
  <si>
    <t>6.1. Projektas padidins reguliariai (2-3 kartus per savaitę) atnaujintoje sporto bazėje sportuojančių asmenų skaičių</t>
  </si>
  <si>
    <t>6.2. Projektas prisideda prie sporto infrastruktūros tolygaus plėtojimo Lietuvos regionuose</t>
  </si>
  <si>
    <t>6.3. Atnaujintoje sporto bazėje tikslinei grupei bus organizuojami nemokami fizinio aktyvumo užsiėmimai, pratybos treniruotės ne trumpesnį kaip 3 metų laikotarpį pasibaigus projektui</t>
  </si>
  <si>
    <t>priedas</t>
  </si>
  <si>
    <t>(Paraiškos dėl Sporto rėmimo fondo lėšomis finansuojamų sporto projektų, skirtų esamų sporto bazių plėtrai, priežiūrai ir remontui, forma)</t>
  </si>
  <si>
    <t>PARAIŠKA DĖL SPORTO RĖMIMO FONDO LĖŠOMIS FINANSUOJAMŲ SPORTO PROJEKTŲ, SKIRTŲ ESAMŲ SPORTO BAZIŲ PLĖTRAI, PRIEŽIŪRAI IR REMONTUI,
FINANSAVIMO</t>
  </si>
  <si>
    <t>2 priedas</t>
  </si>
  <si>
    <t>Paraiškos dėl Sporto rėmimo fondo lėšomis finansuojamų sporto projektų, skirtų esamų sporto bazių plėtrai, priežiūrai ir remontui, finansavimo</t>
  </si>
  <si>
    <t>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</si>
</sst>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0%"/>
  </numFmts>
  <fonts count="38" x14ac:knownFonts="1">
    <font>
      <sz val="11"/>
      <color theme="1"/>
      <name val="Calibri"/>
      <family val="2"/>
      <charset val="186"/>
      <scheme val="minor"/>
    </font>
    <font>
      <b/>
      <sz val="11"/>
      <color theme="1"/>
      <name val="Calibri"/>
      <family val="2"/>
      <charset val="186"/>
      <scheme val="minor"/>
    </font>
    <font>
      <b/>
      <sz val="12"/>
      <color theme="1"/>
      <name val="Times New Roman"/>
      <family val="1"/>
      <charset val="186"/>
    </font>
    <font>
      <sz val="12"/>
      <color theme="1"/>
      <name val="Times New Roman"/>
      <family val="1"/>
      <charset val="186"/>
    </font>
    <font>
      <b/>
      <u/>
      <sz val="12"/>
      <color theme="1"/>
      <name val="Times New Roman"/>
      <family val="1"/>
      <charset val="186"/>
    </font>
    <font>
      <b/>
      <sz val="14"/>
      <color theme="1"/>
      <name val="Times New Roman"/>
      <family val="1"/>
      <charset val="186"/>
    </font>
    <font>
      <b/>
      <sz val="12"/>
      <color rgb="FFFF0000"/>
      <name val="Times New Roman"/>
      <family val="1"/>
      <charset val="186"/>
    </font>
    <font>
      <sz val="12"/>
      <color theme="1"/>
      <name val="Times New Roman"/>
      <family val="1"/>
    </font>
    <font>
      <sz val="12"/>
      <color rgb="FFFF0000"/>
      <name val="Times New Roman"/>
      <family val="1"/>
      <charset val="186"/>
    </font>
    <font>
      <i/>
      <sz val="10"/>
      <name val="Times New Roman"/>
      <family val="1"/>
    </font>
    <font>
      <sz val="11"/>
      <color theme="1"/>
      <name val="Calibri"/>
      <family val="2"/>
      <scheme val="minor"/>
    </font>
    <font>
      <i/>
      <sz val="11"/>
      <color theme="1"/>
      <name val="Calibri"/>
      <family val="2"/>
      <charset val="186"/>
      <scheme val="minor"/>
    </font>
    <font>
      <sz val="11"/>
      <name val="Calibri"/>
      <family val="2"/>
      <scheme val="minor"/>
    </font>
    <font>
      <sz val="12"/>
      <name val="Times New Roman"/>
      <family val="1"/>
      <charset val="186"/>
    </font>
    <font>
      <i/>
      <sz val="12"/>
      <color theme="1"/>
      <name val="Times New Roman"/>
      <family val="1"/>
      <charset val="186"/>
    </font>
    <font>
      <b/>
      <u/>
      <sz val="12"/>
      <color rgb="FFFF0000"/>
      <name val="Times New Roman"/>
      <family val="1"/>
      <charset val="186"/>
    </font>
    <font>
      <i/>
      <sz val="12"/>
      <color rgb="FFFF0000"/>
      <name val="Times New Roman"/>
      <family val="1"/>
      <charset val="186"/>
    </font>
    <font>
      <b/>
      <i/>
      <sz val="12"/>
      <color rgb="FFFF0000"/>
      <name val="Times New Roman"/>
      <family val="1"/>
      <charset val="186"/>
    </font>
    <font>
      <vertAlign val="superscript"/>
      <sz val="12"/>
      <color rgb="FFFF0000"/>
      <name val="Times New Roman"/>
      <family val="1"/>
      <charset val="186"/>
    </font>
    <font>
      <sz val="11"/>
      <color rgb="FFFF0000"/>
      <name val="Calibri"/>
      <family val="2"/>
      <scheme val="minor"/>
    </font>
    <font>
      <sz val="11"/>
      <color theme="1"/>
      <name val="Calibri"/>
      <family val="2"/>
      <charset val="186"/>
      <scheme val="minor"/>
    </font>
    <font>
      <sz val="10"/>
      <color theme="1"/>
      <name val="Times New Roman"/>
      <family val="1"/>
    </font>
    <font>
      <b/>
      <sz val="14"/>
      <color theme="1"/>
      <name val="Times New Roman"/>
      <family val="1"/>
    </font>
    <font>
      <b/>
      <sz val="12"/>
      <color theme="1"/>
      <name val="Times New Roman"/>
      <family val="1"/>
    </font>
    <font>
      <b/>
      <u/>
      <sz val="12"/>
      <color theme="1"/>
      <name val="Times New Roman"/>
      <family val="1"/>
    </font>
    <font>
      <b/>
      <sz val="12"/>
      <color rgb="FFFF0000"/>
      <name val="Times New Roman"/>
      <family val="1"/>
    </font>
    <font>
      <sz val="12"/>
      <color rgb="FFFF0000"/>
      <name val="Times New Roman"/>
      <family val="1"/>
    </font>
    <font>
      <b/>
      <sz val="12"/>
      <name val="Times New Roman"/>
      <family val="1"/>
    </font>
    <font>
      <i/>
      <sz val="12"/>
      <name val="Times New Roman"/>
      <family val="1"/>
    </font>
    <font>
      <b/>
      <i/>
      <sz val="12"/>
      <color theme="8"/>
      <name val="Times New Roman"/>
      <family val="1"/>
      <charset val="186"/>
    </font>
    <font>
      <sz val="12"/>
      <name val="Times New Roman"/>
      <family val="1"/>
    </font>
    <font>
      <i/>
      <sz val="12"/>
      <color theme="8"/>
      <name val="Times New Roman"/>
      <family val="1"/>
    </font>
    <font>
      <i/>
      <sz val="12"/>
      <color theme="1"/>
      <name val="Times New Roman"/>
      <family val="1"/>
    </font>
    <font>
      <sz val="10"/>
      <color rgb="FFFF0000"/>
      <name val="Times New Roman"/>
      <family val="1"/>
    </font>
    <font>
      <sz val="10"/>
      <name val="Times New Roman"/>
      <family val="1"/>
    </font>
    <font>
      <i/>
      <sz val="10"/>
      <color theme="1"/>
      <name val="Times New Roman"/>
      <family val="1"/>
      <charset val="186"/>
    </font>
    <font>
      <sz val="11"/>
      <color theme="1"/>
      <name val="Times New Roman"/>
      <family val="1"/>
    </font>
    <font>
      <b/>
      <sz val="10"/>
      <color theme="1"/>
      <name val="Times New Roman"/>
      <family val="1"/>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9" fontId="20" fillId="0" borderId="0" applyFont="0" applyFill="0" applyBorder="0" applyAlignment="0" applyProtection="0"/>
  </cellStyleXfs>
  <cellXfs count="195">
    <xf numFmtId="0" fontId="0" fillId="0" borderId="0" xfId="0"/>
    <xf numFmtId="0" fontId="3" fillId="0" borderId="0" xfId="0" applyFont="1"/>
    <xf numFmtId="0" fontId="10" fillId="0" borderId="0" xfId="1"/>
    <xf numFmtId="0" fontId="4" fillId="0" borderId="0" xfId="1" applyFont="1" applyAlignment="1">
      <alignment horizontal="left" vertical="center"/>
    </xf>
    <xf numFmtId="0" fontId="10" fillId="0" borderId="0" xfId="1" applyFill="1" applyAlignment="1">
      <alignment wrapText="1"/>
    </xf>
    <xf numFmtId="0" fontId="10" fillId="0" borderId="0" xfId="1" applyFill="1"/>
    <xf numFmtId="1" fontId="3" fillId="0" borderId="0" xfId="1" applyNumberFormat="1" applyFont="1" applyFill="1" applyBorder="1" applyAlignment="1" applyProtection="1">
      <alignment horizontal="left" vertical="center" wrapText="1"/>
      <protection locked="0"/>
    </xf>
    <xf numFmtId="2" fontId="3" fillId="0" borderId="0" xfId="1" applyNumberFormat="1" applyFont="1" applyFill="1" applyBorder="1" applyAlignment="1" applyProtection="1">
      <alignment vertical="center" wrapText="1"/>
    </xf>
    <xf numFmtId="0" fontId="6" fillId="0" borderId="0" xfId="1" applyNumberFormat="1" applyFont="1" applyFill="1" applyBorder="1" applyAlignment="1" applyProtection="1">
      <alignment horizontal="left" vertical="center" wrapText="1"/>
    </xf>
    <xf numFmtId="0" fontId="10" fillId="0" borderId="0" xfId="1" applyAlignment="1">
      <alignment vertical="top"/>
    </xf>
    <xf numFmtId="0" fontId="11" fillId="0" borderId="0" xfId="1" applyFont="1" applyFill="1" applyAlignment="1">
      <alignment wrapText="1"/>
    </xf>
    <xf numFmtId="0" fontId="12" fillId="0" borderId="0" xfId="1" applyFont="1" applyBorder="1"/>
    <xf numFmtId="0" fontId="1" fillId="0" borderId="0" xfId="1" applyFont="1"/>
    <xf numFmtId="0" fontId="3" fillId="0" borderId="0" xfId="1" applyFont="1" applyAlignment="1">
      <alignment horizontal="left" vertical="center"/>
    </xf>
    <xf numFmtId="0" fontId="8" fillId="0" borderId="0" xfId="0" applyFont="1"/>
    <xf numFmtId="1" fontId="2" fillId="4" borderId="4" xfId="1" applyNumberFormat="1" applyFont="1" applyFill="1" applyBorder="1" applyAlignment="1" applyProtection="1">
      <alignment vertical="center" wrapText="1"/>
      <protection locked="0"/>
    </xf>
    <xf numFmtId="0" fontId="3" fillId="0" borderId="0" xfId="0" applyFont="1" applyBorder="1"/>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top"/>
    </xf>
    <xf numFmtId="0" fontId="3" fillId="0" borderId="0" xfId="1" applyFont="1"/>
    <xf numFmtId="0" fontId="3" fillId="0" borderId="0" xfId="1" applyFont="1" applyAlignment="1">
      <alignment horizontal="left"/>
    </xf>
    <xf numFmtId="0" fontId="14" fillId="0" borderId="0" xfId="1" applyFont="1" applyAlignment="1">
      <alignment horizontal="left" vertical="center"/>
    </xf>
    <xf numFmtId="0" fontId="2" fillId="0" borderId="0" xfId="1" applyFont="1" applyAlignment="1">
      <alignment horizontal="center" vertical="center" wrapText="1"/>
    </xf>
    <xf numFmtId="0" fontId="3" fillId="0" borderId="0" xfId="1" applyFont="1" applyFill="1" applyBorder="1" applyAlignment="1" applyProtection="1">
      <alignment horizontal="left" vertical="top" wrapText="1"/>
      <protection locked="0"/>
    </xf>
    <xf numFmtId="0" fontId="6" fillId="0" borderId="0" xfId="1" applyFont="1"/>
    <xf numFmtId="0" fontId="3" fillId="0" borderId="0" xfId="1" applyFont="1" applyBorder="1" applyAlignment="1">
      <alignment horizontal="left"/>
    </xf>
    <xf numFmtId="0" fontId="3" fillId="0" borderId="0" xfId="1" applyFont="1" applyAlignment="1">
      <alignment vertical="top"/>
    </xf>
    <xf numFmtId="0" fontId="8" fillId="0" borderId="0" xfId="1" applyFont="1"/>
    <xf numFmtId="0" fontId="14" fillId="0" borderId="0" xfId="1" applyFont="1" applyFill="1" applyBorder="1" applyAlignment="1" applyProtection="1">
      <alignment horizontal="left" vertical="top" wrapText="1"/>
      <protection locked="0"/>
    </xf>
    <xf numFmtId="0" fontId="13" fillId="0" borderId="0" xfId="0" applyFont="1"/>
    <xf numFmtId="0" fontId="13" fillId="0" borderId="0" xfId="1" applyFont="1" applyAlignment="1">
      <alignment horizontal="left" vertical="center"/>
    </xf>
    <xf numFmtId="0" fontId="3" fillId="0" borderId="0" xfId="0" applyFont="1" applyAlignment="1">
      <alignment horizontal="left" vertical="center"/>
    </xf>
    <xf numFmtId="0" fontId="8" fillId="0" borderId="0" xfId="1" applyFont="1" applyAlignment="1">
      <alignment horizontal="left"/>
    </xf>
    <xf numFmtId="0" fontId="15" fillId="0" borderId="0" xfId="1" applyFont="1" applyAlignment="1">
      <alignment horizontal="left" vertical="center"/>
    </xf>
    <xf numFmtId="0" fontId="6" fillId="0" borderId="0" xfId="1" applyFont="1" applyAlignment="1">
      <alignment horizontal="left" vertical="top"/>
    </xf>
    <xf numFmtId="0" fontId="8" fillId="0" borderId="0" xfId="1" applyFont="1" applyAlignment="1">
      <alignment vertical="top"/>
    </xf>
    <xf numFmtId="0" fontId="8" fillId="0" borderId="0" xfId="1" applyFont="1" applyFill="1" applyBorder="1" applyAlignment="1" applyProtection="1">
      <alignment horizontal="left" vertical="top" wrapText="1"/>
      <protection locked="0"/>
    </xf>
    <xf numFmtId="0" fontId="6" fillId="0" borderId="0" xfId="1" applyFont="1" applyAlignment="1">
      <alignment horizontal="left" vertical="center"/>
    </xf>
    <xf numFmtId="0" fontId="17" fillId="0" borderId="0" xfId="1" applyFont="1" applyAlignment="1">
      <alignment horizontal="left" vertical="center"/>
    </xf>
    <xf numFmtId="0" fontId="16" fillId="0" borderId="0" xfId="1" applyFont="1" applyFill="1" applyBorder="1" applyAlignment="1" applyProtection="1">
      <alignment horizontal="left" vertical="top" wrapText="1"/>
      <protection locked="0"/>
    </xf>
    <xf numFmtId="1" fontId="8" fillId="0" borderId="0" xfId="1" applyNumberFormat="1" applyFont="1" applyFill="1" applyBorder="1" applyAlignment="1" applyProtection="1">
      <alignment horizontal="left" vertical="center" wrapText="1"/>
      <protection locked="0"/>
    </xf>
    <xf numFmtId="2" fontId="8" fillId="0" borderId="0" xfId="1" applyNumberFormat="1" applyFont="1" applyFill="1" applyBorder="1" applyAlignment="1" applyProtection="1">
      <alignment vertical="center" wrapText="1"/>
    </xf>
    <xf numFmtId="0" fontId="17" fillId="0" borderId="0" xfId="1" applyFont="1" applyBorder="1" applyAlignment="1">
      <alignment vertical="center" wrapText="1"/>
    </xf>
    <xf numFmtId="0" fontId="6" fillId="0" borderId="0" xfId="1" applyFont="1" applyAlignment="1">
      <alignment horizontal="left" vertical="center" wrapText="1"/>
    </xf>
    <xf numFmtId="0" fontId="18" fillId="0" borderId="0" xfId="0" applyFont="1" applyAlignment="1">
      <alignment vertical="center"/>
    </xf>
    <xf numFmtId="0" fontId="19" fillId="0" borderId="0" xfId="1" applyFont="1"/>
    <xf numFmtId="0" fontId="2" fillId="0" borderId="0" xfId="1" applyFont="1" applyAlignment="1">
      <alignment horizontal="left"/>
    </xf>
    <xf numFmtId="0" fontId="3" fillId="2" borderId="1" xfId="1" applyFont="1" applyFill="1" applyBorder="1" applyAlignment="1">
      <alignment vertical="top"/>
    </xf>
    <xf numFmtId="0" fontId="2" fillId="3" borderId="1" xfId="1" applyFont="1" applyFill="1" applyBorder="1" applyAlignment="1">
      <alignment wrapText="1"/>
    </xf>
    <xf numFmtId="0" fontId="14" fillId="2" borderId="1" xfId="1" applyFont="1" applyFill="1" applyBorder="1" applyAlignment="1">
      <alignment vertical="top" wrapText="1"/>
    </xf>
    <xf numFmtId="0" fontId="6" fillId="0" borderId="0" xfId="1" applyFont="1" applyBorder="1" applyAlignment="1">
      <alignment horizontal="right" vertical="center" wrapText="1"/>
    </xf>
    <xf numFmtId="4" fontId="6" fillId="3" borderId="0" xfId="1" applyNumberFormat="1" applyFont="1" applyFill="1" applyBorder="1" applyAlignment="1">
      <alignment horizontal="right" vertical="center" wrapText="1"/>
    </xf>
    <xf numFmtId="0" fontId="2" fillId="2" borderId="1" xfId="1" applyFont="1" applyFill="1" applyBorder="1" applyAlignment="1">
      <alignment horizontal="center" vertical="center" wrapText="1"/>
    </xf>
    <xf numFmtId="0" fontId="3" fillId="0" borderId="1" xfId="1" applyFont="1" applyBorder="1" applyAlignment="1">
      <alignment horizontal="center" vertical="center" wrapText="1"/>
    </xf>
    <xf numFmtId="4" fontId="3" fillId="0" borderId="1" xfId="1" applyNumberFormat="1" applyFont="1" applyFill="1" applyBorder="1" applyAlignment="1" applyProtection="1">
      <alignment horizontal="right" vertical="center" wrapText="1"/>
      <protection locked="0"/>
    </xf>
    <xf numFmtId="4" fontId="2" fillId="3"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0" applyFont="1" applyAlignment="1">
      <alignment vertical="center"/>
    </xf>
    <xf numFmtId="0" fontId="21" fillId="0" borderId="0" xfId="0" applyFont="1"/>
    <xf numFmtId="0" fontId="23" fillId="0" borderId="0" xfId="0" applyFont="1" applyAlignment="1"/>
    <xf numFmtId="0" fontId="24" fillId="0" borderId="0" xfId="0" applyFont="1" applyAlignment="1">
      <alignment horizontal="left" vertical="center"/>
    </xf>
    <xf numFmtId="0" fontId="7" fillId="0" borderId="0" xfId="0" applyFont="1"/>
    <xf numFmtId="0" fontId="7" fillId="0" borderId="0" xfId="0" applyFont="1" applyAlignment="1">
      <alignment horizontal="center" vertical="center"/>
    </xf>
    <xf numFmtId="0" fontId="25" fillId="0" borderId="0" xfId="0" applyFont="1" applyAlignment="1">
      <alignment horizontal="center"/>
    </xf>
    <xf numFmtId="0" fontId="26" fillId="0" borderId="0" xfId="0" applyFont="1"/>
    <xf numFmtId="0" fontId="23" fillId="5" borderId="7" xfId="0" applyFont="1" applyFill="1" applyBorder="1" applyAlignment="1">
      <alignment horizontal="center" vertical="center"/>
    </xf>
    <xf numFmtId="0" fontId="27" fillId="5"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3" fillId="6" borderId="7" xfId="0" applyFont="1" applyFill="1" applyBorder="1" applyAlignment="1">
      <alignment horizontal="center" vertical="center"/>
    </xf>
    <xf numFmtId="0" fontId="23" fillId="6" borderId="7" xfId="0" applyFont="1" applyFill="1" applyBorder="1" applyAlignment="1">
      <alignment horizontal="left" vertical="center" wrapText="1"/>
    </xf>
    <xf numFmtId="4" fontId="23" fillId="6" borderId="7" xfId="0" applyNumberFormat="1" applyFont="1" applyFill="1" applyBorder="1" applyAlignment="1" applyProtection="1">
      <alignment horizontal="center" vertical="center" wrapText="1"/>
      <protection hidden="1"/>
    </xf>
    <xf numFmtId="2" fontId="7" fillId="6" borderId="7" xfId="0" applyNumberFormat="1" applyFont="1" applyFill="1" applyBorder="1" applyAlignment="1">
      <alignment horizontal="center" vertical="center" wrapText="1"/>
    </xf>
    <xf numFmtId="2" fontId="29" fillId="6" borderId="7" xfId="0" applyNumberFormat="1" applyFont="1" applyFill="1" applyBorder="1" applyAlignment="1">
      <alignment vertical="center" wrapText="1"/>
    </xf>
    <xf numFmtId="2" fontId="30" fillId="7" borderId="6" xfId="0" applyNumberFormat="1" applyFont="1" applyFill="1" applyBorder="1" applyAlignment="1">
      <alignment horizontal="center" vertical="top"/>
    </xf>
    <xf numFmtId="2" fontId="30" fillId="7" borderId="4" xfId="0" applyNumberFormat="1" applyFont="1" applyFill="1" applyBorder="1" applyAlignment="1">
      <alignment horizontal="center" vertical="top"/>
    </xf>
    <xf numFmtId="2" fontId="26" fillId="6" borderId="9" xfId="0" applyNumberFormat="1" applyFont="1" applyFill="1" applyBorder="1" applyAlignment="1">
      <alignment horizontal="center" vertical="top"/>
    </xf>
    <xf numFmtId="0" fontId="7" fillId="3" borderId="7" xfId="0" applyFont="1" applyFill="1" applyBorder="1" applyAlignment="1">
      <alignment horizontal="center" vertical="center"/>
    </xf>
    <xf numFmtId="0" fontId="7" fillId="3" borderId="7" xfId="0" applyFont="1" applyFill="1" applyBorder="1" applyAlignment="1">
      <alignment horizontal="left" vertical="center" wrapText="1"/>
    </xf>
    <xf numFmtId="4" fontId="7" fillId="3" borderId="7" xfId="0" applyNumberFormat="1" applyFont="1" applyFill="1" applyBorder="1" applyAlignment="1" applyProtection="1">
      <alignment horizontal="center" vertical="center" wrapText="1"/>
      <protection locked="0"/>
    </xf>
    <xf numFmtId="2" fontId="31" fillId="3" borderId="7" xfId="0" applyNumberFormat="1" applyFont="1" applyFill="1" applyBorder="1" applyAlignment="1" applyProtection="1">
      <alignment vertical="center" wrapText="1"/>
      <protection locked="0"/>
    </xf>
    <xf numFmtId="2" fontId="26" fillId="6" borderId="10" xfId="0" applyNumberFormat="1" applyFont="1" applyFill="1" applyBorder="1" applyAlignment="1">
      <alignment horizontal="center" vertical="top"/>
    </xf>
    <xf numFmtId="0" fontId="7" fillId="3" borderId="7" xfId="0" applyFont="1" applyFill="1" applyBorder="1" applyAlignment="1" applyProtection="1">
      <alignment horizontal="center" vertical="center"/>
    </xf>
    <xf numFmtId="0" fontId="7" fillId="3" borderId="7" xfId="0" applyFont="1" applyFill="1" applyBorder="1" applyAlignment="1" applyProtection="1">
      <alignment horizontal="left" vertical="center" wrapText="1"/>
    </xf>
    <xf numFmtId="2" fontId="7" fillId="6" borderId="7" xfId="0" applyNumberFormat="1" applyFont="1" applyFill="1" applyBorder="1" applyAlignment="1" applyProtection="1">
      <alignment horizontal="center" vertical="center" wrapText="1"/>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wrapText="1"/>
    </xf>
    <xf numFmtId="4" fontId="7" fillId="0" borderId="7" xfId="0" applyNumberFormat="1" applyFont="1" applyFill="1" applyBorder="1" applyAlignment="1" applyProtection="1">
      <alignment horizontal="center" vertical="center" wrapText="1"/>
      <protection locked="0"/>
    </xf>
    <xf numFmtId="2" fontId="26" fillId="6" borderId="11" xfId="0" applyNumberFormat="1" applyFont="1" applyFill="1" applyBorder="1" applyAlignment="1">
      <alignment horizontal="center" vertical="top"/>
    </xf>
    <xf numFmtId="4" fontId="23" fillId="6" borderId="7" xfId="0" applyNumberFormat="1" applyFont="1" applyFill="1" applyBorder="1" applyAlignment="1">
      <alignment horizontal="center" vertical="center" wrapText="1"/>
    </xf>
    <xf numFmtId="0" fontId="7" fillId="6" borderId="7" xfId="0" applyFont="1" applyFill="1" applyBorder="1" applyAlignment="1">
      <alignment horizontal="center" vertical="center"/>
    </xf>
    <xf numFmtId="2" fontId="31" fillId="6" borderId="7" xfId="0" applyNumberFormat="1" applyFont="1" applyFill="1" applyBorder="1" applyAlignment="1">
      <alignment vertical="center" wrapText="1"/>
    </xf>
    <xf numFmtId="164" fontId="25" fillId="6" borderId="7" xfId="2"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2" fontId="31" fillId="0" borderId="7" xfId="0" applyNumberFormat="1" applyFont="1" applyFill="1" applyBorder="1" applyAlignment="1" applyProtection="1">
      <alignment vertical="center" wrapText="1"/>
      <protection locked="0"/>
    </xf>
    <xf numFmtId="4" fontId="7" fillId="6" borderId="7" xfId="0" applyNumberFormat="1" applyFont="1" applyFill="1" applyBorder="1" applyAlignment="1" applyProtection="1">
      <alignment horizontal="center" vertical="center" wrapText="1"/>
    </xf>
    <xf numFmtId="9" fontId="23" fillId="3" borderId="7" xfId="2" applyFont="1" applyFill="1" applyBorder="1" applyAlignment="1" applyProtection="1">
      <alignment horizontal="center" vertical="center" wrapText="1"/>
      <protection locked="0"/>
    </xf>
    <xf numFmtId="2" fontId="31" fillId="6" borderId="7" xfId="0" applyNumberFormat="1" applyFont="1" applyFill="1" applyBorder="1" applyAlignment="1" applyProtection="1">
      <alignment vertical="center" wrapText="1"/>
    </xf>
    <xf numFmtId="2" fontId="30" fillId="6" borderId="7" xfId="0" applyNumberFormat="1" applyFont="1" applyFill="1" applyBorder="1" applyAlignment="1">
      <alignment horizontal="center" vertical="center" wrapText="1"/>
    </xf>
    <xf numFmtId="2" fontId="27" fillId="6" borderId="7" xfId="0" applyNumberFormat="1" applyFont="1" applyFill="1" applyBorder="1" applyAlignment="1">
      <alignment vertical="center" wrapText="1"/>
    </xf>
    <xf numFmtId="2" fontId="26" fillId="6" borderId="0" xfId="0" applyNumberFormat="1" applyFont="1" applyFill="1" applyBorder="1" applyAlignment="1">
      <alignment horizontal="center" vertical="top"/>
    </xf>
    <xf numFmtId="2" fontId="30" fillId="6" borderId="0" xfId="0" applyNumberFormat="1" applyFont="1" applyFill="1" applyBorder="1"/>
    <xf numFmtId="9" fontId="7" fillId="6" borderId="7" xfId="2" applyFont="1" applyFill="1" applyBorder="1" applyAlignment="1">
      <alignment horizontal="center" vertical="center" wrapText="1"/>
    </xf>
    <xf numFmtId="165" fontId="25" fillId="6" borderId="7" xfId="2" applyNumberFormat="1" applyFont="1" applyFill="1" applyBorder="1" applyAlignment="1">
      <alignment horizontal="center" vertical="center" wrapText="1"/>
    </xf>
    <xf numFmtId="4" fontId="7" fillId="6" borderId="7" xfId="0" applyNumberFormat="1" applyFont="1" applyFill="1" applyBorder="1" applyAlignment="1">
      <alignment horizontal="center" vertical="center" wrapText="1"/>
    </xf>
    <xf numFmtId="0" fontId="7" fillId="6" borderId="0" xfId="0" applyFont="1" applyFill="1"/>
    <xf numFmtId="165" fontId="7" fillId="6" borderId="7" xfId="2"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xf numFmtId="0" fontId="33" fillId="0" borderId="0" xfId="0" applyFont="1"/>
    <xf numFmtId="0" fontId="21" fillId="0" borderId="0" xfId="0" applyFont="1" applyAlignment="1">
      <alignment horizontal="center" vertical="center"/>
    </xf>
    <xf numFmtId="0" fontId="34" fillId="0" borderId="0" xfId="0" applyFont="1" applyBorder="1" applyAlignment="1"/>
    <xf numFmtId="0" fontId="21" fillId="0" borderId="16" xfId="0" applyFont="1" applyBorder="1"/>
    <xf numFmtId="0" fontId="0" fillId="0" borderId="0" xfId="0" applyBorder="1"/>
    <xf numFmtId="0" fontId="3" fillId="0" borderId="1" xfId="0" applyFont="1" applyBorder="1"/>
    <xf numFmtId="0" fontId="3" fillId="0" borderId="1" xfId="0" applyFont="1" applyBorder="1" applyAlignment="1">
      <alignment textRotation="90"/>
    </xf>
    <xf numFmtId="0" fontId="3" fillId="0" borderId="17" xfId="0" applyFont="1" applyBorder="1" applyAlignment="1">
      <alignment horizontal="center" vertical="center" wrapText="1"/>
    </xf>
    <xf numFmtId="0" fontId="0" fillId="0" borderId="0" xfId="0" applyFill="1"/>
    <xf numFmtId="0" fontId="3" fillId="0" borderId="0" xfId="0" applyFont="1" applyFill="1"/>
    <xf numFmtId="0" fontId="2" fillId="0" borderId="0" xfId="1" applyFont="1" applyFill="1" applyBorder="1" applyAlignment="1" applyProtection="1">
      <alignment horizontal="left" vertical="top" wrapText="1"/>
      <protection locked="0"/>
    </xf>
    <xf numFmtId="1" fontId="14" fillId="2" borderId="2" xfId="1" applyNumberFormat="1" applyFont="1" applyFill="1" applyBorder="1" applyAlignment="1" applyProtection="1">
      <alignment horizontal="left" vertical="center" wrapText="1"/>
      <protection locked="0"/>
    </xf>
    <xf numFmtId="1" fontId="14" fillId="2" borderId="20" xfId="1" applyNumberFormat="1" applyFont="1" applyFill="1" applyBorder="1" applyAlignment="1" applyProtection="1">
      <alignment horizontal="left" vertical="center" wrapText="1"/>
      <protection locked="0"/>
    </xf>
    <xf numFmtId="1" fontId="14" fillId="2" borderId="3" xfId="1" applyNumberFormat="1" applyFont="1" applyFill="1" applyBorder="1" applyAlignment="1" applyProtection="1">
      <alignment horizontal="left" vertical="center" wrapText="1"/>
      <protection locked="0"/>
    </xf>
    <xf numFmtId="1" fontId="14" fillId="2" borderId="22" xfId="1" applyNumberFormat="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top"/>
      <protection locked="0"/>
    </xf>
    <xf numFmtId="1" fontId="14" fillId="2" borderId="19" xfId="1" applyNumberFormat="1" applyFont="1" applyFill="1" applyBorder="1" applyAlignment="1" applyProtection="1">
      <alignment horizontal="left" vertical="center"/>
      <protection locked="0"/>
    </xf>
    <xf numFmtId="1" fontId="14" fillId="2" borderId="21" xfId="1" applyNumberFormat="1" applyFont="1" applyFill="1" applyBorder="1" applyAlignment="1" applyProtection="1">
      <alignment horizontal="left" vertical="center"/>
      <protection locked="0"/>
    </xf>
    <xf numFmtId="0" fontId="36" fillId="0" borderId="0" xfId="0" applyFont="1"/>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2" fillId="0" borderId="0" xfId="1" applyFont="1" applyFill="1" applyBorder="1" applyAlignment="1" applyProtection="1">
      <alignment horizontal="left" vertical="top" wrapText="1"/>
      <protection locked="0"/>
    </xf>
    <xf numFmtId="1" fontId="14" fillId="2" borderId="4" xfId="1" applyNumberFormat="1" applyFont="1" applyFill="1" applyBorder="1" applyAlignment="1" applyProtection="1">
      <alignment horizontal="left" vertical="center" wrapText="1"/>
      <protection locked="0"/>
    </xf>
    <xf numFmtId="1" fontId="14" fillId="2" borderId="5" xfId="1" applyNumberFormat="1" applyFont="1" applyFill="1" applyBorder="1" applyAlignment="1" applyProtection="1">
      <alignment horizontal="left" vertical="center" wrapText="1"/>
      <protection locked="0"/>
    </xf>
    <xf numFmtId="1" fontId="14" fillId="2" borderId="6" xfId="1" applyNumberFormat="1" applyFont="1" applyFill="1" applyBorder="1" applyAlignment="1" applyProtection="1">
      <alignment horizontal="left" vertical="center" wrapText="1"/>
      <protection locked="0"/>
    </xf>
    <xf numFmtId="0" fontId="2" fillId="0" borderId="0" xfId="1" applyFont="1" applyBorder="1" applyAlignment="1">
      <alignment horizontal="left" vertical="center" wrapText="1"/>
    </xf>
    <xf numFmtId="1" fontId="14" fillId="0" borderId="0" xfId="1" applyNumberFormat="1" applyFont="1" applyFill="1" applyBorder="1" applyAlignment="1" applyProtection="1">
      <alignment horizontal="left" vertical="center" wrapText="1"/>
      <protection locked="0"/>
    </xf>
    <xf numFmtId="1" fontId="14" fillId="2" borderId="1" xfId="1" applyNumberFormat="1" applyFont="1" applyFill="1" applyBorder="1" applyAlignment="1" applyProtection="1">
      <alignment horizontal="left" vertical="center" wrapText="1"/>
      <protection locked="0"/>
    </xf>
    <xf numFmtId="0" fontId="3" fillId="3" borderId="1" xfId="1" applyFont="1" applyFill="1" applyBorder="1" applyAlignment="1">
      <alignment horizontal="left" vertical="top" wrapText="1"/>
    </xf>
    <xf numFmtId="0" fontId="14" fillId="0" borderId="0" xfId="1" applyFont="1" applyAlignment="1">
      <alignment horizontal="left" vertical="center" wrapText="1"/>
    </xf>
    <xf numFmtId="0" fontId="14"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 fillId="0" borderId="4" xfId="1" applyFont="1" applyBorder="1" applyAlignment="1">
      <alignment horizontal="right" vertical="center" wrapText="1"/>
    </xf>
    <xf numFmtId="0" fontId="2" fillId="0" borderId="5" xfId="1" applyFont="1" applyBorder="1" applyAlignment="1">
      <alignment horizontal="right" vertical="center" wrapText="1"/>
    </xf>
    <xf numFmtId="0" fontId="2" fillId="0" borderId="6" xfId="1" applyFont="1" applyBorder="1" applyAlignment="1">
      <alignment horizontal="right" vertical="center" wrapText="1"/>
    </xf>
    <xf numFmtId="0" fontId="3" fillId="0" borderId="4" xfId="1" applyFont="1" applyBorder="1" applyAlignment="1">
      <alignment horizontal="left"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0" xfId="1" applyFont="1" applyAlignment="1">
      <alignment horizontal="left" vertical="center" wrapText="1"/>
    </xf>
    <xf numFmtId="0" fontId="2" fillId="2" borderId="1" xfId="1" applyFont="1" applyFill="1" applyBorder="1" applyAlignment="1">
      <alignment horizontal="center" vertical="center" wrapText="1"/>
    </xf>
    <xf numFmtId="0" fontId="4" fillId="0" borderId="3" xfId="1" applyFont="1" applyBorder="1" applyAlignment="1">
      <alignment horizontal="left" vertical="center" wrapText="1"/>
    </xf>
    <xf numFmtId="0" fontId="2" fillId="0" borderId="3" xfId="1" applyFont="1" applyBorder="1" applyAlignment="1">
      <alignment horizontal="left" vertical="center" wrapText="1"/>
    </xf>
    <xf numFmtId="0" fontId="7" fillId="0" borderId="0" xfId="1" applyFont="1" applyAlignment="1">
      <alignment horizontal="left" wrapText="1"/>
    </xf>
    <xf numFmtId="0" fontId="3" fillId="0" borderId="0" xfId="1" applyFont="1" applyAlignment="1">
      <alignment horizontal="left" wrapText="1"/>
    </xf>
    <xf numFmtId="0" fontId="5" fillId="0" borderId="0" xfId="1" applyFont="1" applyAlignment="1">
      <alignment horizontal="center" vertical="center" wrapText="1"/>
    </xf>
    <xf numFmtId="1" fontId="14" fillId="4" borderId="4" xfId="1" applyNumberFormat="1" applyFont="1" applyFill="1" applyBorder="1" applyAlignment="1" applyProtection="1">
      <alignment horizontal="left" vertical="center" wrapText="1"/>
      <protection locked="0"/>
    </xf>
    <xf numFmtId="1" fontId="14" fillId="4" borderId="5" xfId="1" applyNumberFormat="1" applyFont="1" applyFill="1" applyBorder="1" applyAlignment="1" applyProtection="1">
      <alignment horizontal="left" vertical="center" wrapText="1"/>
      <protection locked="0"/>
    </xf>
    <xf numFmtId="1" fontId="14" fillId="4" borderId="6" xfId="1" applyNumberFormat="1" applyFont="1" applyFill="1" applyBorder="1" applyAlignment="1" applyProtection="1">
      <alignment horizontal="left" vertical="center" wrapText="1"/>
      <protection locked="0"/>
    </xf>
    <xf numFmtId="0" fontId="37" fillId="0" borderId="0" xfId="1" applyFont="1" applyAlignment="1">
      <alignment horizontal="center" vertical="center" wrapText="1"/>
    </xf>
    <xf numFmtId="0" fontId="3" fillId="0" borderId="0" xfId="1" applyFont="1" applyAlignment="1">
      <alignment horizontal="center" vertical="center" wrapText="1"/>
    </xf>
    <xf numFmtId="0" fontId="2" fillId="3" borderId="3" xfId="1" applyFont="1" applyFill="1" applyBorder="1" applyAlignment="1">
      <alignment horizontal="left" vertical="center" wrapText="1"/>
    </xf>
    <xf numFmtId="0" fontId="13" fillId="0" borderId="0" xfId="0" applyFont="1" applyAlignment="1">
      <alignment horizontal="left" wrapText="1"/>
    </xf>
    <xf numFmtId="0" fontId="14" fillId="2" borderId="4"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2" fillId="3" borderId="1" xfId="1" applyFont="1" applyFill="1" applyBorder="1" applyAlignment="1">
      <alignment horizontal="left" vertical="top"/>
    </xf>
    <xf numFmtId="0" fontId="3" fillId="3" borderId="2" xfId="1" applyFont="1" applyFill="1" applyBorder="1" applyAlignment="1">
      <alignment horizontal="left" vertical="center" wrapText="1"/>
    </xf>
    <xf numFmtId="0" fontId="3" fillId="0" borderId="0" xfId="1" applyFont="1" applyAlignment="1">
      <alignment horizontal="left" vertical="center" wrapText="1"/>
    </xf>
    <xf numFmtId="0" fontId="2" fillId="0" borderId="3" xfId="1" applyFont="1" applyFill="1" applyBorder="1" applyAlignment="1">
      <alignment horizontal="left" vertical="center" wrapText="1"/>
    </xf>
    <xf numFmtId="1" fontId="16" fillId="2" borderId="5" xfId="1" applyNumberFormat="1" applyFont="1" applyFill="1" applyBorder="1" applyAlignment="1" applyProtection="1">
      <alignment horizontal="left" vertical="center" wrapText="1"/>
      <protection locked="0"/>
    </xf>
    <xf numFmtId="1" fontId="16" fillId="2" borderId="6" xfId="1" applyNumberFormat="1" applyFont="1" applyFill="1" applyBorder="1" applyAlignment="1" applyProtection="1">
      <alignment horizontal="left" vertical="center" wrapText="1"/>
      <protection locked="0"/>
    </xf>
    <xf numFmtId="0" fontId="7" fillId="3" borderId="0" xfId="0" applyFont="1" applyFill="1" applyAlignment="1">
      <alignment horizontal="left"/>
    </xf>
    <xf numFmtId="0" fontId="23" fillId="6" borderId="7" xfId="0" applyFont="1" applyFill="1" applyBorder="1" applyAlignment="1">
      <alignment horizontal="center" vertical="center" wrapText="1"/>
    </xf>
    <xf numFmtId="0" fontId="7" fillId="6" borderId="12" xfId="0" applyFont="1" applyFill="1" applyBorder="1" applyAlignment="1">
      <alignment horizontal="center"/>
    </xf>
    <xf numFmtId="0" fontId="7" fillId="6" borderId="13" xfId="0" applyFont="1" applyFill="1" applyBorder="1" applyAlignment="1">
      <alignment horizontal="center"/>
    </xf>
    <xf numFmtId="0" fontId="36" fillId="0" borderId="0" xfId="0" applyFont="1" applyAlignment="1">
      <alignment horizontal="left" wrapText="1"/>
    </xf>
    <xf numFmtId="0" fontId="22" fillId="0" borderId="0" xfId="0" applyFont="1" applyAlignment="1">
      <alignment horizontal="center"/>
    </xf>
    <xf numFmtId="0" fontId="23" fillId="5" borderId="7" xfId="0" applyFont="1" applyFill="1" applyBorder="1" applyAlignment="1">
      <alignment horizontal="center" vertical="center"/>
    </xf>
    <xf numFmtId="0" fontId="7" fillId="6" borderId="7" xfId="0" applyFont="1" applyFill="1" applyBorder="1" applyAlignment="1">
      <alignment horizontal="center" vertical="center" wrapText="1"/>
    </xf>
    <xf numFmtId="0" fontId="30" fillId="6" borderId="0" xfId="0" applyFont="1" applyFill="1" applyBorder="1" applyAlignment="1">
      <alignment horizontal="left" vertical="top" wrapText="1"/>
    </xf>
    <xf numFmtId="0" fontId="7" fillId="6" borderId="14" xfId="0" applyFont="1" applyFill="1" applyBorder="1" applyAlignment="1">
      <alignment horizontal="left"/>
    </xf>
    <xf numFmtId="0" fontId="7" fillId="6" borderId="15" xfId="0" applyFont="1" applyFill="1" applyBorder="1" applyAlignment="1">
      <alignment horizontal="left"/>
    </xf>
    <xf numFmtId="0" fontId="7" fillId="0" borderId="0" xfId="0" applyFont="1" applyAlignment="1">
      <alignment horizontal="left" wrapText="1"/>
    </xf>
    <xf numFmtId="0" fontId="7" fillId="0" borderId="0" xfId="0" applyFont="1" applyAlignment="1">
      <alignment horizontal="left"/>
    </xf>
    <xf numFmtId="0" fontId="3" fillId="0" borderId="1" xfId="0" applyFont="1" applyBorder="1" applyAlignment="1">
      <alignment horizontal="center"/>
    </xf>
    <xf numFmtId="0" fontId="5" fillId="0" borderId="0" xfId="0" applyFont="1" applyFill="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cellXfs>
  <cellStyles count="3">
    <cellStyle name="Normal" xfId="0" builtinId="0"/>
    <cellStyle name="Normal 2" xfId="1"/>
    <cellStyle name="Percent" xfId="2" builtinId="5"/>
  </cellStyles>
  <dxfs count="6">
    <dxf>
      <font>
        <color theme="0"/>
      </font>
    </dxf>
    <dxf>
      <font>
        <b/>
        <i val="0"/>
        <color rgb="FFFF0000"/>
      </font>
      <fill>
        <patternFill>
          <bgColor rgb="FFFFFF00"/>
        </patternFill>
      </fill>
    </dxf>
    <dxf>
      <font>
        <b/>
        <i val="0"/>
        <color rgb="FFFF0000"/>
      </font>
      <fill>
        <patternFill>
          <fgColor auto="1"/>
          <bgColor rgb="FFFFFF00"/>
        </patternFill>
      </fill>
    </dxf>
    <dxf>
      <font>
        <color theme="0" tint="-0.14996795556505021"/>
      </font>
      <fill>
        <patternFill>
          <bgColor theme="0" tint="-0.14996795556505021"/>
        </patternFill>
      </fill>
    </dxf>
    <dxf>
      <font>
        <b/>
        <i val="0"/>
        <u val="none"/>
        <color rgb="FFFF0000"/>
      </font>
      <fill>
        <patternFill>
          <bgColor rgb="FFFFFF00"/>
        </patternFill>
      </fill>
    </dxf>
    <dxf>
      <font>
        <b/>
        <i val="0"/>
        <u val="none"/>
        <color rgb="FFFF0000"/>
      </font>
      <fill>
        <patternFill>
          <bgColor rgb="FFFFFF00"/>
        </patternFill>
      </fill>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usernames" Target="revisions/userName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5" Type="http://schemas.openxmlformats.org/officeDocument/2006/relationships/revisionLog" Target="revisionLog2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35B2FB8-7B0E-4E90-AF28-3EE0DB014D64}" diskRevisions="1" revisionId="83" version="2">
  <header guid="{1AEBE9A6-9BF2-4B0B-98D3-1869ABFECBB3}" dateTime="2019-11-29T15:03:27" maxSheetId="4" userName="Giedrė Vilčinskaitė" r:id="rId25">
    <sheetIdMap count="3">
      <sheetId val="1"/>
      <sheetId val="2"/>
      <sheetId val="3"/>
    </sheetIdMap>
  </header>
  <header guid="{D35B2FB8-7B0E-4E90-AF28-3EE0DB014D64}" dateTime="2020-10-29T14:48:11" maxSheetId="4" userName="Kristina Dūdaitė" r:id="rId26">
    <sheetIdMap count="3">
      <sheetId val="1"/>
      <sheetId val="2"/>
      <sheetId val="3"/>
    </sheetIdMap>
  </header>
</header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A7D1D5C5_28EA_4BF9_B943_666A0337EA00_.wvu.PrintArea" hidden="1" oldHidden="1">
    <formula>'Priedas Nr. 1. Projekto sąmata'!$B$4:$I$22</formula>
  </rdn>
  <rdn rId="0" localSheetId="2" customView="1" name="Z_A7D1D5C5_28EA_4BF9_B943_666A0337EA00_.wvu.Cols" hidden="1" oldHidden="1">
    <formula>'Priedas Nr. 1. Projekto sąmata'!$G:$H</formula>
  </rdn>
  <rcv guid="{A7D1D5C5-28EA-4BF9-B943-666A0337EA0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5"/>
  <sheetViews>
    <sheetView tabSelected="1" topLeftCell="A137" zoomScaleNormal="100" workbookViewId="0">
      <selection activeCell="M181" sqref="M181"/>
    </sheetView>
  </sheetViews>
  <sheetFormatPr defaultColWidth="9.1796875" defaultRowHeight="14.5" x14ac:dyDescent="0.35"/>
  <cols>
    <col min="1" max="1" width="7" style="2" customWidth="1"/>
    <col min="2" max="2" width="14.54296875" style="2" customWidth="1"/>
    <col min="3" max="3" width="15.1796875" style="2" customWidth="1"/>
    <col min="4" max="4" width="16.453125" style="2" customWidth="1"/>
    <col min="5" max="5" width="3.54296875" style="2" customWidth="1"/>
    <col min="6" max="6" width="19" style="2" customWidth="1"/>
    <col min="7" max="7" width="51.453125" style="2" customWidth="1"/>
    <col min="8" max="16384" width="9.1796875" style="2"/>
  </cols>
  <sheetData>
    <row r="1" spans="2:7" ht="46.5" customHeight="1" x14ac:dyDescent="0.35">
      <c r="B1" s="20"/>
      <c r="C1" s="20"/>
      <c r="D1" s="20"/>
      <c r="E1" s="157" t="s">
        <v>44</v>
      </c>
      <c r="F1" s="158"/>
      <c r="G1" s="158"/>
    </row>
    <row r="2" spans="2:7" ht="15.5" x14ac:dyDescent="0.35">
      <c r="B2" s="13"/>
      <c r="C2" s="21"/>
      <c r="D2" s="20"/>
      <c r="E2" s="20" t="s">
        <v>209</v>
      </c>
      <c r="F2" s="20"/>
      <c r="G2" s="22"/>
    </row>
    <row r="3" spans="2:7" ht="29.25" customHeight="1" x14ac:dyDescent="0.35">
      <c r="B3" s="163" t="s">
        <v>210</v>
      </c>
      <c r="C3" s="164"/>
      <c r="D3" s="164"/>
      <c r="E3" s="164"/>
      <c r="F3" s="164"/>
      <c r="G3" s="164"/>
    </row>
    <row r="4" spans="2:7" ht="71.25" customHeight="1" x14ac:dyDescent="0.35">
      <c r="B4" s="159" t="s">
        <v>211</v>
      </c>
      <c r="C4" s="159"/>
      <c r="D4" s="159"/>
      <c r="E4" s="159"/>
      <c r="F4" s="159"/>
      <c r="G4" s="159"/>
    </row>
    <row r="5" spans="2:7" ht="15" x14ac:dyDescent="0.35">
      <c r="B5" s="23"/>
      <c r="C5" s="18"/>
      <c r="D5" s="18"/>
      <c r="E5" s="18"/>
      <c r="F5" s="18"/>
      <c r="G5" s="18"/>
    </row>
    <row r="6" spans="2:7" ht="15.5" x14ac:dyDescent="0.35">
      <c r="B6" s="13"/>
      <c r="C6" s="21"/>
      <c r="D6" s="20"/>
      <c r="E6" s="20"/>
      <c r="F6" s="20"/>
      <c r="G6" s="20"/>
    </row>
    <row r="7" spans="2:7" ht="20.149999999999999" customHeight="1" x14ac:dyDescent="0.35">
      <c r="B7" s="15" t="s">
        <v>8</v>
      </c>
      <c r="C7" s="160" t="s">
        <v>7</v>
      </c>
      <c r="D7" s="161"/>
      <c r="E7" s="161"/>
      <c r="F7" s="161"/>
      <c r="G7" s="162"/>
    </row>
    <row r="8" spans="2:7" ht="21.75" customHeight="1" x14ac:dyDescent="0.35">
      <c r="B8" s="17" t="s">
        <v>0</v>
      </c>
      <c r="C8" s="21"/>
      <c r="D8" s="20"/>
      <c r="E8" s="20"/>
      <c r="F8" s="20"/>
      <c r="G8" s="20"/>
    </row>
    <row r="9" spans="2:7" ht="20.149999999999999" customHeight="1" x14ac:dyDescent="0.35">
      <c r="B9" s="3" t="s">
        <v>9</v>
      </c>
      <c r="C9" s="21"/>
      <c r="D9" s="20"/>
      <c r="E9" s="20"/>
      <c r="F9" s="20"/>
      <c r="G9" s="20"/>
    </row>
    <row r="10" spans="2:7" ht="20.149999999999999" customHeight="1" x14ac:dyDescent="0.35">
      <c r="B10" s="17" t="s">
        <v>14</v>
      </c>
      <c r="C10" s="21"/>
      <c r="D10" s="20"/>
      <c r="E10" s="20"/>
      <c r="F10" s="20"/>
      <c r="G10" s="20"/>
    </row>
    <row r="11" spans="2:7" ht="20.149999999999999" customHeight="1" x14ac:dyDescent="0.35">
      <c r="B11" s="134" t="s">
        <v>11</v>
      </c>
      <c r="C11" s="135"/>
      <c r="D11" s="135"/>
      <c r="E11" s="135"/>
      <c r="F11" s="135"/>
      <c r="G11" s="136"/>
    </row>
    <row r="12" spans="2:7" ht="20.149999999999999" customHeight="1" x14ac:dyDescent="0.35">
      <c r="B12" s="17"/>
      <c r="C12" s="21"/>
      <c r="D12" s="20"/>
      <c r="E12" s="20"/>
      <c r="F12" s="20"/>
      <c r="G12" s="20"/>
    </row>
    <row r="13" spans="2:7" ht="20.149999999999999" customHeight="1" x14ac:dyDescent="0.35">
      <c r="B13" s="17" t="s">
        <v>28</v>
      </c>
      <c r="C13" s="21"/>
      <c r="D13" s="20"/>
      <c r="E13" s="20"/>
      <c r="F13" s="20"/>
      <c r="G13" s="20"/>
    </row>
    <row r="14" spans="2:7" ht="20.25" customHeight="1" x14ac:dyDescent="0.35">
      <c r="B14" s="141" t="s">
        <v>45</v>
      </c>
      <c r="C14" s="141"/>
      <c r="D14" s="141"/>
      <c r="E14" s="141"/>
      <c r="F14" s="141"/>
      <c r="G14" s="141"/>
    </row>
    <row r="15" spans="2:7" ht="20.149999999999999" customHeight="1" x14ac:dyDescent="0.35">
      <c r="B15" s="30" t="s">
        <v>47</v>
      </c>
      <c r="C15" s="21"/>
      <c r="D15" s="21"/>
      <c r="E15" s="21"/>
      <c r="F15" s="21"/>
      <c r="G15" s="20"/>
    </row>
    <row r="16" spans="2:7" ht="20.149999999999999" customHeight="1" x14ac:dyDescent="0.35">
      <c r="B16" s="31" t="s">
        <v>29</v>
      </c>
      <c r="C16" s="21"/>
      <c r="D16" s="20"/>
      <c r="E16" s="20"/>
      <c r="F16" s="20"/>
      <c r="G16" s="20"/>
    </row>
    <row r="17" spans="2:7" ht="20.149999999999999" customHeight="1" x14ac:dyDescent="0.35">
      <c r="B17" s="30" t="s">
        <v>50</v>
      </c>
      <c r="C17" s="21"/>
      <c r="D17" s="20"/>
      <c r="E17" s="20"/>
      <c r="F17" s="20"/>
      <c r="G17" s="20"/>
    </row>
    <row r="18" spans="2:7" ht="20.149999999999999" customHeight="1" x14ac:dyDescent="0.35">
      <c r="B18" s="30" t="s">
        <v>41</v>
      </c>
      <c r="C18" s="21"/>
      <c r="D18" s="20"/>
      <c r="E18" s="20"/>
      <c r="F18" s="20"/>
      <c r="G18" s="20"/>
    </row>
    <row r="19" spans="2:7" ht="64.5" customHeight="1" x14ac:dyDescent="0.35">
      <c r="B19" s="166" t="s">
        <v>51</v>
      </c>
      <c r="C19" s="166"/>
      <c r="D19" s="166"/>
      <c r="E19" s="166"/>
      <c r="F19" s="166"/>
      <c r="G19" s="166"/>
    </row>
    <row r="20" spans="2:7" ht="20.149999999999999" customHeight="1" x14ac:dyDescent="0.35">
      <c r="B20" s="14"/>
      <c r="C20" s="21"/>
      <c r="D20" s="20"/>
      <c r="E20" s="20"/>
      <c r="F20" s="20"/>
      <c r="G20" s="20"/>
    </row>
    <row r="21" spans="2:7" ht="20.149999999999999" customHeight="1" x14ac:dyDescent="0.35">
      <c r="B21" s="17" t="s">
        <v>30</v>
      </c>
      <c r="C21" s="21"/>
      <c r="D21" s="20"/>
      <c r="E21" s="20"/>
      <c r="F21" s="20"/>
      <c r="G21" s="20"/>
    </row>
    <row r="22" spans="2:7" ht="50.25" customHeight="1" x14ac:dyDescent="0.35">
      <c r="B22" s="134" t="s">
        <v>52</v>
      </c>
      <c r="C22" s="135"/>
      <c r="D22" s="135"/>
      <c r="E22" s="135"/>
      <c r="F22" s="135"/>
      <c r="G22" s="136"/>
    </row>
    <row r="23" spans="2:7" ht="20.149999999999999" customHeight="1" x14ac:dyDescent="0.35">
      <c r="B23" s="17"/>
      <c r="C23" s="21"/>
      <c r="D23" s="20"/>
      <c r="E23" s="20"/>
      <c r="F23" s="20"/>
      <c r="G23" s="20"/>
    </row>
    <row r="24" spans="2:7" ht="20.149999999999999" customHeight="1" x14ac:dyDescent="0.35">
      <c r="B24" s="17" t="s">
        <v>31</v>
      </c>
      <c r="C24" s="21"/>
      <c r="D24" s="20"/>
      <c r="E24" s="20"/>
      <c r="F24" s="20"/>
      <c r="G24" s="20"/>
    </row>
    <row r="25" spans="2:7" ht="45.75" customHeight="1" x14ac:dyDescent="0.35">
      <c r="B25" s="134" t="s">
        <v>53</v>
      </c>
      <c r="C25" s="135"/>
      <c r="D25" s="135"/>
      <c r="E25" s="135"/>
      <c r="F25" s="135"/>
      <c r="G25" s="136"/>
    </row>
    <row r="26" spans="2:7" ht="20.149999999999999" customHeight="1" x14ac:dyDescent="0.35">
      <c r="B26" s="17"/>
      <c r="C26" s="21"/>
      <c r="D26" s="20"/>
      <c r="E26" s="20"/>
      <c r="F26" s="20"/>
      <c r="G26" s="20"/>
    </row>
    <row r="27" spans="2:7" ht="20.149999999999999" customHeight="1" x14ac:dyDescent="0.35">
      <c r="B27" s="17" t="s">
        <v>32</v>
      </c>
      <c r="C27" s="21"/>
      <c r="D27" s="20"/>
      <c r="E27" s="20"/>
      <c r="F27" s="20"/>
      <c r="G27" s="20"/>
    </row>
    <row r="28" spans="2:7" ht="45" customHeight="1" x14ac:dyDescent="0.35">
      <c r="B28" s="134" t="s">
        <v>177</v>
      </c>
      <c r="C28" s="135"/>
      <c r="D28" s="135"/>
      <c r="E28" s="135"/>
      <c r="F28" s="135"/>
      <c r="G28" s="136"/>
    </row>
    <row r="29" spans="2:7" s="4" customFormat="1" ht="15" customHeight="1" x14ac:dyDescent="0.35">
      <c r="B29" s="24"/>
      <c r="C29" s="24"/>
      <c r="D29" s="24"/>
      <c r="E29" s="24"/>
      <c r="F29" s="24"/>
      <c r="G29" s="24"/>
    </row>
    <row r="30" spans="2:7" s="5" customFormat="1" ht="41.25" customHeight="1" x14ac:dyDescent="0.35">
      <c r="B30" s="137" t="s">
        <v>46</v>
      </c>
      <c r="C30" s="137"/>
      <c r="D30" s="137"/>
      <c r="E30" s="137"/>
      <c r="F30" s="137"/>
      <c r="G30" s="137"/>
    </row>
    <row r="31" spans="2:7" ht="46.5" customHeight="1" x14ac:dyDescent="0.35">
      <c r="B31" s="134" t="s">
        <v>54</v>
      </c>
      <c r="C31" s="135"/>
      <c r="D31" s="135"/>
      <c r="E31" s="135"/>
      <c r="F31" s="135"/>
      <c r="G31" s="136"/>
    </row>
    <row r="32" spans="2:7" s="4" customFormat="1" ht="15" customHeight="1" x14ac:dyDescent="0.35">
      <c r="B32" s="24"/>
      <c r="C32" s="24"/>
      <c r="D32" s="24"/>
      <c r="E32" s="24"/>
      <c r="F32" s="24"/>
      <c r="G32" s="24"/>
    </row>
    <row r="33" spans="2:7" ht="20.149999999999999" customHeight="1" x14ac:dyDescent="0.35">
      <c r="B33" s="17" t="s">
        <v>33</v>
      </c>
      <c r="C33" s="21"/>
      <c r="D33" s="20"/>
      <c r="E33" s="20"/>
      <c r="F33" s="20"/>
      <c r="G33" s="20"/>
    </row>
    <row r="34" spans="2:7" ht="23.25" customHeight="1" x14ac:dyDescent="0.35">
      <c r="B34" s="1" t="s">
        <v>12</v>
      </c>
      <c r="C34" s="138"/>
      <c r="D34" s="138"/>
      <c r="E34" s="138"/>
      <c r="F34" s="138"/>
      <c r="G34" s="138"/>
    </row>
    <row r="35" spans="2:7" ht="20.149999999999999" customHeight="1" x14ac:dyDescent="0.35">
      <c r="B35" s="13" t="s">
        <v>13</v>
      </c>
      <c r="C35" s="138"/>
      <c r="D35" s="138"/>
      <c r="E35" s="138"/>
      <c r="F35" s="138"/>
      <c r="G35" s="138"/>
    </row>
    <row r="36" spans="2:7" ht="66" customHeight="1" x14ac:dyDescent="0.35">
      <c r="B36" s="167" t="s">
        <v>55</v>
      </c>
      <c r="C36" s="168"/>
      <c r="D36" s="168"/>
      <c r="E36" s="168"/>
      <c r="F36" s="168"/>
      <c r="G36" s="169"/>
    </row>
    <row r="37" spans="2:7" ht="20.25" customHeight="1" x14ac:dyDescent="0.35">
      <c r="B37" s="13"/>
      <c r="C37" s="21"/>
      <c r="D37" s="20"/>
      <c r="E37" s="20"/>
      <c r="F37" s="20"/>
      <c r="G37" s="20"/>
    </row>
    <row r="38" spans="2:7" ht="37.5" customHeight="1" x14ac:dyDescent="0.35">
      <c r="B38" s="165" t="s">
        <v>56</v>
      </c>
      <c r="C38" s="165"/>
      <c r="D38" s="165"/>
      <c r="E38" s="165"/>
      <c r="F38" s="165"/>
      <c r="G38" s="165"/>
    </row>
    <row r="39" spans="2:7" ht="53.25" customHeight="1" x14ac:dyDescent="0.35">
      <c r="B39" s="134" t="s">
        <v>57</v>
      </c>
      <c r="C39" s="135"/>
      <c r="D39" s="135"/>
      <c r="E39" s="135"/>
      <c r="F39" s="135"/>
      <c r="G39" s="136"/>
    </row>
    <row r="40" spans="2:7" ht="20.149999999999999" customHeight="1" x14ac:dyDescent="0.35">
      <c r="B40" s="13"/>
      <c r="C40" s="21"/>
      <c r="D40" s="20"/>
      <c r="E40" s="20"/>
      <c r="F40" s="20"/>
      <c r="G40" s="20"/>
    </row>
    <row r="41" spans="2:7" ht="20.149999999999999" customHeight="1" x14ac:dyDescent="0.35">
      <c r="B41" s="17" t="s">
        <v>178</v>
      </c>
      <c r="C41" s="21"/>
      <c r="D41" s="25"/>
      <c r="E41" s="20"/>
      <c r="F41" s="20"/>
      <c r="G41" s="20"/>
    </row>
    <row r="42" spans="2:7" ht="59.25" customHeight="1" x14ac:dyDescent="0.35">
      <c r="B42" s="134" t="s">
        <v>58</v>
      </c>
      <c r="C42" s="135"/>
      <c r="D42" s="135"/>
      <c r="E42" s="135"/>
      <c r="F42" s="135"/>
      <c r="G42" s="136"/>
    </row>
    <row r="43" spans="2:7" s="5" customFormat="1" ht="20.149999999999999" customHeight="1" x14ac:dyDescent="0.35">
      <c r="B43" s="24"/>
      <c r="C43" s="24"/>
      <c r="D43" s="24"/>
      <c r="E43" s="24"/>
      <c r="F43" s="24"/>
      <c r="G43" s="24"/>
    </row>
    <row r="44" spans="2:7" s="5" customFormat="1" ht="20.149999999999999" customHeight="1" x14ac:dyDescent="0.35">
      <c r="B44" s="17" t="s">
        <v>59</v>
      </c>
      <c r="C44" s="24"/>
      <c r="D44" s="24"/>
      <c r="E44" s="24"/>
      <c r="F44" s="24"/>
      <c r="G44" s="24"/>
    </row>
    <row r="45" spans="2:7" s="5" customFormat="1" ht="24.75" customHeight="1" x14ac:dyDescent="0.35">
      <c r="B45" s="32" t="s">
        <v>12</v>
      </c>
      <c r="C45" s="138"/>
      <c r="D45" s="138"/>
      <c r="E45" s="138"/>
      <c r="F45" s="138"/>
      <c r="G45" s="138"/>
    </row>
    <row r="46" spans="2:7" s="5" customFormat="1" ht="26.25" customHeight="1" x14ac:dyDescent="0.35">
      <c r="B46" s="13" t="s">
        <v>13</v>
      </c>
      <c r="C46" s="138"/>
      <c r="D46" s="138"/>
      <c r="E46" s="138"/>
      <c r="F46" s="138"/>
      <c r="G46" s="138"/>
    </row>
    <row r="47" spans="2:7" s="5" customFormat="1" ht="122.25" customHeight="1" x14ac:dyDescent="0.35">
      <c r="B47" s="130" t="s">
        <v>197</v>
      </c>
      <c r="C47" s="131"/>
      <c r="D47" s="131"/>
      <c r="E47" s="131"/>
      <c r="F47" s="131"/>
      <c r="G47" s="132"/>
    </row>
    <row r="48" spans="2:7" s="5" customFormat="1" ht="30" customHeight="1" x14ac:dyDescent="0.35">
      <c r="B48" s="171" t="s">
        <v>179</v>
      </c>
      <c r="C48" s="171"/>
      <c r="D48" s="171"/>
      <c r="E48" s="171"/>
      <c r="F48" s="171"/>
      <c r="G48" s="171"/>
    </row>
    <row r="49" spans="2:7" s="5" customFormat="1" ht="20.149999999999999" customHeight="1" x14ac:dyDescent="0.35">
      <c r="B49" s="24"/>
      <c r="C49" s="24"/>
      <c r="D49" s="24"/>
      <c r="E49" s="24"/>
      <c r="F49" s="24"/>
      <c r="G49" s="24"/>
    </row>
    <row r="50" spans="2:7" ht="20.149999999999999" customHeight="1" x14ac:dyDescent="0.35">
      <c r="B50" s="3" t="s">
        <v>15</v>
      </c>
      <c r="C50" s="21"/>
      <c r="D50" s="20"/>
      <c r="E50" s="20"/>
      <c r="F50" s="20"/>
      <c r="G50" s="20"/>
    </row>
    <row r="51" spans="2:7" ht="20.149999999999999" customHeight="1" x14ac:dyDescent="0.35">
      <c r="B51" s="17" t="s">
        <v>16</v>
      </c>
      <c r="C51" s="21"/>
      <c r="D51" s="20"/>
      <c r="E51" s="20"/>
      <c r="F51" s="20"/>
      <c r="G51" s="20"/>
    </row>
    <row r="52" spans="2:7" ht="24" customHeight="1" x14ac:dyDescent="0.35">
      <c r="B52" s="134" t="s">
        <v>18</v>
      </c>
      <c r="C52" s="135"/>
      <c r="D52" s="135"/>
      <c r="E52" s="135"/>
      <c r="F52" s="135"/>
      <c r="G52" s="136"/>
    </row>
    <row r="53" spans="2:7" ht="20.149999999999999" customHeight="1" x14ac:dyDescent="0.35">
      <c r="B53" s="22"/>
      <c r="C53" s="21"/>
      <c r="D53" s="20"/>
      <c r="E53" s="20"/>
      <c r="F53" s="20"/>
      <c r="G53" s="20"/>
    </row>
    <row r="54" spans="2:7" ht="20.149999999999999" customHeight="1" x14ac:dyDescent="0.35">
      <c r="B54" s="17" t="s">
        <v>17</v>
      </c>
      <c r="C54" s="21"/>
      <c r="D54" s="20"/>
      <c r="E54" s="20"/>
      <c r="F54" s="20"/>
      <c r="G54" s="20"/>
    </row>
    <row r="55" spans="2:7" ht="20.25" customHeight="1" x14ac:dyDescent="0.35">
      <c r="B55" s="134" t="s">
        <v>19</v>
      </c>
      <c r="C55" s="135"/>
      <c r="D55" s="135"/>
      <c r="E55" s="135"/>
      <c r="F55" s="135"/>
      <c r="G55" s="136"/>
    </row>
    <row r="56" spans="2:7" ht="20.149999999999999" customHeight="1" x14ac:dyDescent="0.35">
      <c r="B56" s="22"/>
      <c r="C56" s="21"/>
      <c r="D56" s="20"/>
      <c r="E56" s="20"/>
      <c r="F56" s="20"/>
      <c r="G56" s="20"/>
    </row>
    <row r="57" spans="2:7" ht="20.149999999999999" customHeight="1" x14ac:dyDescent="0.35">
      <c r="B57" s="17" t="s">
        <v>60</v>
      </c>
      <c r="C57" s="21"/>
      <c r="D57" s="20"/>
      <c r="E57" s="20"/>
      <c r="F57" s="20"/>
      <c r="G57" s="20"/>
    </row>
    <row r="58" spans="2:7" ht="22.5" customHeight="1" x14ac:dyDescent="0.35">
      <c r="B58" s="134" t="s">
        <v>20</v>
      </c>
      <c r="C58" s="135"/>
      <c r="D58" s="135"/>
      <c r="E58" s="135"/>
      <c r="F58" s="135"/>
      <c r="G58" s="136"/>
    </row>
    <row r="59" spans="2:7" s="5" customFormat="1" ht="20.149999999999999" customHeight="1" x14ac:dyDescent="0.35">
      <c r="B59" s="6"/>
      <c r="C59" s="6"/>
      <c r="D59" s="6"/>
      <c r="E59" s="6"/>
      <c r="F59" s="7"/>
      <c r="G59" s="8"/>
    </row>
    <row r="60" spans="2:7" ht="40.5" customHeight="1" x14ac:dyDescent="0.35">
      <c r="B60" s="137" t="s">
        <v>62</v>
      </c>
      <c r="C60" s="137"/>
      <c r="D60" s="137"/>
      <c r="E60" s="137"/>
      <c r="F60" s="137"/>
      <c r="G60" s="137"/>
    </row>
    <row r="61" spans="2:7" ht="20.149999999999999" customHeight="1" x14ac:dyDescent="0.35">
      <c r="B61" s="16" t="s">
        <v>12</v>
      </c>
      <c r="C61" s="26"/>
      <c r="D61" s="26"/>
      <c r="E61" s="21"/>
      <c r="F61" s="21"/>
      <c r="G61" s="20"/>
    </row>
    <row r="62" spans="2:7" ht="20.149999999999999" customHeight="1" x14ac:dyDescent="0.35">
      <c r="B62" s="13" t="s">
        <v>13</v>
      </c>
      <c r="C62" s="21"/>
      <c r="D62" s="20"/>
      <c r="E62" s="20"/>
      <c r="F62" s="20"/>
      <c r="G62" s="20"/>
    </row>
    <row r="63" spans="2:7" ht="17.25" customHeight="1" x14ac:dyDescent="0.35">
      <c r="B63" s="16" t="s">
        <v>64</v>
      </c>
      <c r="C63" s="21"/>
      <c r="D63" s="20"/>
      <c r="E63" s="20"/>
      <c r="F63" s="20"/>
      <c r="G63" s="20"/>
    </row>
    <row r="64" spans="2:7" s="5" customFormat="1" ht="20.149999999999999" customHeight="1" x14ac:dyDescent="0.35">
      <c r="B64" s="3"/>
      <c r="C64" s="21"/>
      <c r="D64" s="21"/>
      <c r="E64" s="21"/>
      <c r="F64" s="21"/>
      <c r="G64" s="21"/>
    </row>
    <row r="65" spans="2:7" ht="27" customHeight="1" x14ac:dyDescent="0.35">
      <c r="B65" s="137" t="s">
        <v>63</v>
      </c>
      <c r="C65" s="137"/>
      <c r="D65" s="137"/>
      <c r="E65" s="137"/>
      <c r="F65" s="137"/>
      <c r="G65" s="137"/>
    </row>
    <row r="66" spans="2:7" ht="16.5" customHeight="1" x14ac:dyDescent="0.35">
      <c r="B66" s="16" t="s">
        <v>12</v>
      </c>
      <c r="C66" s="26"/>
      <c r="D66" s="26"/>
      <c r="E66" s="21"/>
      <c r="F66" s="21"/>
      <c r="G66" s="20"/>
    </row>
    <row r="67" spans="2:7" ht="18" customHeight="1" x14ac:dyDescent="0.35">
      <c r="B67" s="13" t="s">
        <v>13</v>
      </c>
      <c r="C67" s="21"/>
      <c r="D67" s="20"/>
      <c r="E67" s="20"/>
      <c r="F67" s="20"/>
      <c r="G67" s="20"/>
    </row>
    <row r="68" spans="2:7" ht="18" customHeight="1" x14ac:dyDescent="0.35">
      <c r="B68" s="13" t="s">
        <v>67</v>
      </c>
      <c r="C68" s="21"/>
      <c r="D68" s="20"/>
      <c r="E68" s="20"/>
      <c r="F68" s="20"/>
      <c r="G68" s="20"/>
    </row>
    <row r="69" spans="2:7" ht="36.75" customHeight="1" x14ac:dyDescent="0.35">
      <c r="B69" s="134" t="s">
        <v>180</v>
      </c>
      <c r="C69" s="135"/>
      <c r="D69" s="135"/>
      <c r="E69" s="135"/>
      <c r="F69" s="135"/>
      <c r="G69" s="136"/>
    </row>
    <row r="70" spans="2:7" ht="30.75" customHeight="1" x14ac:dyDescent="0.35">
      <c r="B70" s="172" t="s">
        <v>61</v>
      </c>
      <c r="C70" s="172"/>
      <c r="D70" s="172"/>
      <c r="E70" s="172"/>
      <c r="F70" s="172"/>
      <c r="G70" s="172"/>
    </row>
    <row r="71" spans="2:7" s="5" customFormat="1" ht="20.149999999999999" customHeight="1" x14ac:dyDescent="0.35">
      <c r="B71" s="6"/>
      <c r="C71" s="6"/>
      <c r="D71" s="6"/>
      <c r="E71" s="6"/>
      <c r="F71" s="7"/>
      <c r="G71" s="8"/>
    </row>
    <row r="72" spans="2:7" s="5" customFormat="1" ht="20.149999999999999" customHeight="1" x14ac:dyDescent="0.35">
      <c r="B72" s="3" t="s">
        <v>25</v>
      </c>
      <c r="C72" s="21"/>
      <c r="D72" s="21"/>
      <c r="E72" s="21"/>
      <c r="F72" s="21"/>
      <c r="G72" s="21"/>
    </row>
    <row r="73" spans="2:7" s="5" customFormat="1" ht="15" customHeight="1" x14ac:dyDescent="0.35">
      <c r="B73" s="141" t="s">
        <v>27</v>
      </c>
      <c r="C73" s="141"/>
      <c r="D73" s="141"/>
      <c r="E73" s="141"/>
      <c r="F73" s="141"/>
      <c r="G73" s="141"/>
    </row>
    <row r="74" spans="2:7" ht="20.149999999999999" customHeight="1" x14ac:dyDescent="0.35">
      <c r="B74" s="17" t="s">
        <v>21</v>
      </c>
      <c r="C74" s="21"/>
      <c r="D74" s="20"/>
      <c r="E74" s="20"/>
      <c r="F74" s="20"/>
      <c r="G74" s="20"/>
    </row>
    <row r="75" spans="2:7" ht="21.75" customHeight="1" x14ac:dyDescent="0.35">
      <c r="B75" s="134" t="s">
        <v>22</v>
      </c>
      <c r="C75" s="135"/>
      <c r="D75" s="135"/>
      <c r="E75" s="135"/>
      <c r="F75" s="135"/>
      <c r="G75" s="136"/>
    </row>
    <row r="76" spans="2:7" ht="20.149999999999999" customHeight="1" x14ac:dyDescent="0.35">
      <c r="B76" s="22"/>
      <c r="C76" s="21"/>
      <c r="D76" s="20"/>
      <c r="E76" s="20"/>
      <c r="F76" s="20"/>
      <c r="G76" s="20"/>
    </row>
    <row r="77" spans="2:7" ht="20.149999999999999" customHeight="1" x14ac:dyDescent="0.35">
      <c r="B77" s="17" t="s">
        <v>23</v>
      </c>
      <c r="C77" s="21"/>
      <c r="D77" s="20"/>
      <c r="E77" s="20"/>
      <c r="F77" s="20"/>
      <c r="G77" s="20"/>
    </row>
    <row r="78" spans="2:7" ht="20.25" customHeight="1" x14ac:dyDescent="0.35">
      <c r="B78" s="134" t="s">
        <v>19</v>
      </c>
      <c r="C78" s="135"/>
      <c r="D78" s="135"/>
      <c r="E78" s="135"/>
      <c r="F78" s="135"/>
      <c r="G78" s="136"/>
    </row>
    <row r="79" spans="2:7" ht="20.149999999999999" customHeight="1" x14ac:dyDescent="0.35">
      <c r="B79" s="22"/>
      <c r="C79" s="21"/>
      <c r="D79" s="20"/>
      <c r="E79" s="20"/>
      <c r="F79" s="20"/>
      <c r="G79" s="20"/>
    </row>
    <row r="80" spans="2:7" ht="20.149999999999999" customHeight="1" x14ac:dyDescent="0.35">
      <c r="B80" s="17" t="s">
        <v>24</v>
      </c>
      <c r="C80" s="21"/>
      <c r="D80" s="20"/>
      <c r="E80" s="20"/>
      <c r="F80" s="20"/>
      <c r="G80" s="20"/>
    </row>
    <row r="81" spans="2:7" ht="27" customHeight="1" x14ac:dyDescent="0.35">
      <c r="B81" s="134" t="s">
        <v>20</v>
      </c>
      <c r="C81" s="135"/>
      <c r="D81" s="135"/>
      <c r="E81" s="135"/>
      <c r="F81" s="135"/>
      <c r="G81" s="136"/>
    </row>
    <row r="82" spans="2:7" s="5" customFormat="1" ht="20.149999999999999" customHeight="1" x14ac:dyDescent="0.35">
      <c r="B82" s="6"/>
      <c r="C82" s="6"/>
      <c r="D82" s="6"/>
      <c r="E82" s="6"/>
      <c r="F82" s="7"/>
      <c r="G82" s="8"/>
    </row>
    <row r="83" spans="2:7" ht="42.75" customHeight="1" x14ac:dyDescent="0.35">
      <c r="B83" s="137" t="s">
        <v>65</v>
      </c>
      <c r="C83" s="137"/>
      <c r="D83" s="137"/>
      <c r="E83" s="137"/>
      <c r="F83" s="137"/>
      <c r="G83" s="137"/>
    </row>
    <row r="84" spans="2:7" ht="20.149999999999999" customHeight="1" x14ac:dyDescent="0.35">
      <c r="B84" s="16" t="s">
        <v>12</v>
      </c>
      <c r="C84" s="26"/>
      <c r="D84" s="26"/>
      <c r="E84" s="21"/>
      <c r="F84" s="21"/>
      <c r="G84" s="20"/>
    </row>
    <row r="85" spans="2:7" ht="20.149999999999999" customHeight="1" x14ac:dyDescent="0.35">
      <c r="B85" s="13" t="s">
        <v>13</v>
      </c>
      <c r="C85" s="21"/>
      <c r="D85" s="20"/>
      <c r="E85" s="20"/>
      <c r="F85" s="20"/>
      <c r="G85" s="20"/>
    </row>
    <row r="86" spans="2:7" ht="20.149999999999999" customHeight="1" x14ac:dyDescent="0.35">
      <c r="B86" s="13" t="s">
        <v>66</v>
      </c>
      <c r="C86" s="21"/>
      <c r="D86" s="20"/>
      <c r="E86" s="20"/>
      <c r="F86" s="20"/>
      <c r="G86" s="20"/>
    </row>
    <row r="87" spans="2:7" s="5" customFormat="1" ht="20.149999999999999" customHeight="1" x14ac:dyDescent="0.35">
      <c r="B87" s="3"/>
      <c r="C87" s="21"/>
      <c r="D87" s="21"/>
      <c r="E87" s="21"/>
      <c r="F87" s="21"/>
      <c r="G87" s="21"/>
    </row>
    <row r="88" spans="2:7" ht="26.25" customHeight="1" x14ac:dyDescent="0.35">
      <c r="B88" s="137" t="s">
        <v>198</v>
      </c>
      <c r="C88" s="137"/>
      <c r="D88" s="137"/>
      <c r="E88" s="137"/>
      <c r="F88" s="137"/>
      <c r="G88" s="137"/>
    </row>
    <row r="89" spans="2:7" ht="15" customHeight="1" x14ac:dyDescent="0.35">
      <c r="B89" s="16" t="s">
        <v>12</v>
      </c>
      <c r="C89" s="26"/>
      <c r="D89" s="26"/>
      <c r="E89" s="21"/>
      <c r="F89" s="21"/>
      <c r="G89" s="20"/>
    </row>
    <row r="90" spans="2:7" ht="21.75" customHeight="1" x14ac:dyDescent="0.35">
      <c r="B90" s="13" t="s">
        <v>13</v>
      </c>
      <c r="C90" s="21"/>
      <c r="D90" s="20"/>
      <c r="E90" s="20"/>
      <c r="F90" s="20"/>
      <c r="G90" s="20"/>
    </row>
    <row r="91" spans="2:7" ht="14.25" customHeight="1" x14ac:dyDescent="0.35">
      <c r="B91" s="13" t="s">
        <v>68</v>
      </c>
      <c r="C91" s="21"/>
      <c r="D91" s="20"/>
      <c r="E91" s="20"/>
      <c r="F91" s="20"/>
      <c r="G91" s="20"/>
    </row>
    <row r="92" spans="2:7" ht="33.75" customHeight="1" x14ac:dyDescent="0.35">
      <c r="B92" s="134" t="s">
        <v>180</v>
      </c>
      <c r="C92" s="135"/>
      <c r="D92" s="135"/>
      <c r="E92" s="135"/>
      <c r="F92" s="135"/>
      <c r="G92" s="136"/>
    </row>
    <row r="93" spans="2:7" ht="26.25" customHeight="1" x14ac:dyDescent="0.35">
      <c r="B93" s="172" t="s">
        <v>69</v>
      </c>
      <c r="C93" s="172"/>
      <c r="D93" s="172"/>
      <c r="E93" s="172"/>
      <c r="F93" s="172"/>
      <c r="G93" s="172"/>
    </row>
    <row r="94" spans="2:7" ht="20.149999999999999" customHeight="1" x14ac:dyDescent="0.35">
      <c r="B94" s="20"/>
      <c r="C94" s="20"/>
      <c r="D94" s="20"/>
      <c r="E94" s="20"/>
      <c r="F94" s="20"/>
      <c r="G94" s="20"/>
    </row>
    <row r="95" spans="2:7" ht="20.149999999999999" customHeight="1" x14ac:dyDescent="0.35">
      <c r="B95" s="3" t="s">
        <v>26</v>
      </c>
      <c r="C95" s="21"/>
      <c r="D95" s="20"/>
      <c r="E95" s="28"/>
      <c r="F95" s="28"/>
      <c r="G95" s="28"/>
    </row>
    <row r="96" spans="2:7" s="9" customFormat="1" ht="20.149999999999999" customHeight="1" x14ac:dyDescent="0.35">
      <c r="B96" s="19" t="s">
        <v>70</v>
      </c>
      <c r="C96" s="27"/>
      <c r="D96" s="27"/>
      <c r="E96" s="36"/>
      <c r="F96" s="36"/>
      <c r="G96" s="36"/>
    </row>
    <row r="97" spans="2:7" ht="60" customHeight="1" x14ac:dyDescent="0.35">
      <c r="B97" s="134" t="s">
        <v>71</v>
      </c>
      <c r="C97" s="135"/>
      <c r="D97" s="135"/>
      <c r="E97" s="135"/>
      <c r="F97" s="135"/>
      <c r="G97" s="136"/>
    </row>
    <row r="98" spans="2:7" ht="20.149999999999999" customHeight="1" x14ac:dyDescent="0.35">
      <c r="B98" s="34"/>
      <c r="C98" s="33"/>
      <c r="D98" s="28"/>
      <c r="E98" s="28"/>
      <c r="F98" s="28"/>
      <c r="G98" s="28"/>
    </row>
    <row r="99" spans="2:7" ht="20.149999999999999" customHeight="1" x14ac:dyDescent="0.35">
      <c r="B99" s="19" t="s">
        <v>72</v>
      </c>
      <c r="C99" s="33"/>
      <c r="D99" s="28"/>
      <c r="E99" s="28"/>
      <c r="F99" s="28"/>
      <c r="G99" s="28"/>
    </row>
    <row r="100" spans="2:7" ht="70.5" customHeight="1" x14ac:dyDescent="0.35">
      <c r="B100" s="134" t="s">
        <v>181</v>
      </c>
      <c r="C100" s="135"/>
      <c r="D100" s="135"/>
      <c r="E100" s="135"/>
      <c r="F100" s="135"/>
      <c r="G100" s="136"/>
    </row>
    <row r="101" spans="2:7" ht="20.149999999999999" customHeight="1" x14ac:dyDescent="0.35">
      <c r="B101" s="34"/>
      <c r="C101" s="33"/>
      <c r="D101" s="28"/>
      <c r="E101" s="28"/>
      <c r="F101" s="28"/>
      <c r="G101" s="28"/>
    </row>
    <row r="102" spans="2:7" ht="20.149999999999999" customHeight="1" x14ac:dyDescent="0.35">
      <c r="B102" s="47" t="s">
        <v>73</v>
      </c>
      <c r="C102" s="33"/>
      <c r="D102" s="28"/>
      <c r="E102" s="28"/>
      <c r="F102" s="28"/>
      <c r="G102" s="28"/>
    </row>
    <row r="103" spans="2:7" ht="81.75" customHeight="1" x14ac:dyDescent="0.35">
      <c r="B103" s="134" t="s">
        <v>199</v>
      </c>
      <c r="C103" s="135"/>
      <c r="D103" s="135"/>
      <c r="E103" s="135"/>
      <c r="F103" s="135"/>
      <c r="G103" s="136"/>
    </row>
    <row r="104" spans="2:7" ht="20.149999999999999" customHeight="1" x14ac:dyDescent="0.35">
      <c r="B104" s="34"/>
      <c r="C104" s="33"/>
      <c r="D104" s="28"/>
      <c r="E104" s="28"/>
      <c r="F104" s="28"/>
      <c r="G104" s="28"/>
    </row>
    <row r="105" spans="2:7" ht="20.149999999999999" customHeight="1" x14ac:dyDescent="0.35">
      <c r="B105" s="19" t="s">
        <v>74</v>
      </c>
      <c r="C105" s="33"/>
      <c r="D105" s="28"/>
      <c r="E105" s="28"/>
      <c r="F105" s="28"/>
      <c r="G105" s="28"/>
    </row>
    <row r="106" spans="2:7" ht="20.149999999999999" customHeight="1" x14ac:dyDescent="0.35">
      <c r="B106" s="19" t="s">
        <v>88</v>
      </c>
      <c r="C106" s="33"/>
      <c r="D106" s="28"/>
      <c r="E106" s="28"/>
      <c r="F106" s="28"/>
      <c r="G106" s="28"/>
    </row>
    <row r="107" spans="2:7" ht="45.75" customHeight="1" x14ac:dyDescent="0.35">
      <c r="B107" s="170" t="s">
        <v>200</v>
      </c>
      <c r="C107" s="170"/>
      <c r="D107" s="170"/>
      <c r="E107" s="170"/>
      <c r="F107" s="49" t="s">
        <v>76</v>
      </c>
      <c r="G107" s="49" t="s">
        <v>201</v>
      </c>
    </row>
    <row r="108" spans="2:7" ht="110.25" customHeight="1" x14ac:dyDescent="0.35">
      <c r="B108" s="140" t="s">
        <v>182</v>
      </c>
      <c r="C108" s="140"/>
      <c r="D108" s="140"/>
      <c r="E108" s="140"/>
      <c r="F108" s="48" t="s">
        <v>77</v>
      </c>
      <c r="G108" s="50" t="s">
        <v>184</v>
      </c>
    </row>
    <row r="109" spans="2:7" ht="102" customHeight="1" x14ac:dyDescent="0.35">
      <c r="B109" s="140" t="s">
        <v>183</v>
      </c>
      <c r="C109" s="140"/>
      <c r="D109" s="140"/>
      <c r="E109" s="140"/>
      <c r="F109" s="48" t="s">
        <v>77</v>
      </c>
      <c r="G109" s="50" t="s">
        <v>85</v>
      </c>
    </row>
    <row r="110" spans="2:7" ht="66.75" customHeight="1" x14ac:dyDescent="0.35">
      <c r="B110" s="134" t="s">
        <v>185</v>
      </c>
      <c r="C110" s="135"/>
      <c r="D110" s="135"/>
      <c r="E110" s="135"/>
      <c r="F110" s="135"/>
      <c r="G110" s="136"/>
    </row>
    <row r="111" spans="2:7" ht="20.149999999999999" customHeight="1" x14ac:dyDescent="0.35">
      <c r="B111" s="19"/>
      <c r="C111" s="33"/>
      <c r="D111" s="28"/>
      <c r="E111" s="28"/>
      <c r="F111" s="28"/>
      <c r="G111" s="28"/>
    </row>
    <row r="112" spans="2:7" ht="20.149999999999999" customHeight="1" x14ac:dyDescent="0.35">
      <c r="B112" s="19" t="s">
        <v>79</v>
      </c>
      <c r="C112" s="33"/>
      <c r="D112" s="28"/>
      <c r="E112" s="28"/>
      <c r="F112" s="28"/>
      <c r="G112" s="28"/>
    </row>
    <row r="113" spans="2:7" ht="56.25" customHeight="1" x14ac:dyDescent="0.35">
      <c r="B113" s="170" t="s">
        <v>200</v>
      </c>
      <c r="C113" s="170"/>
      <c r="D113" s="170"/>
      <c r="E113" s="170"/>
      <c r="F113" s="49" t="s">
        <v>76</v>
      </c>
      <c r="G113" s="49" t="s">
        <v>201</v>
      </c>
    </row>
    <row r="114" spans="2:7" ht="101.25" customHeight="1" x14ac:dyDescent="0.35">
      <c r="B114" s="140" t="s">
        <v>80</v>
      </c>
      <c r="C114" s="140"/>
      <c r="D114" s="140"/>
      <c r="E114" s="140"/>
      <c r="F114" s="48" t="s">
        <v>77</v>
      </c>
      <c r="G114" s="50" t="s">
        <v>85</v>
      </c>
    </row>
    <row r="115" spans="2:7" ht="102" customHeight="1" x14ac:dyDescent="0.35">
      <c r="B115" s="140" t="s">
        <v>81</v>
      </c>
      <c r="C115" s="140"/>
      <c r="D115" s="140"/>
      <c r="E115" s="140"/>
      <c r="F115" s="48" t="s">
        <v>77</v>
      </c>
      <c r="G115" s="50" t="s">
        <v>86</v>
      </c>
    </row>
    <row r="116" spans="2:7" ht="20.149999999999999" customHeight="1" x14ac:dyDescent="0.35">
      <c r="B116" s="19"/>
      <c r="C116" s="33"/>
      <c r="D116" s="28"/>
      <c r="E116" s="28"/>
      <c r="F116" s="28"/>
      <c r="G116" s="28"/>
    </row>
    <row r="117" spans="2:7" ht="20.149999999999999" customHeight="1" x14ac:dyDescent="0.35">
      <c r="B117" s="19" t="s">
        <v>82</v>
      </c>
      <c r="C117" s="33"/>
      <c r="D117" s="28"/>
      <c r="E117" s="28"/>
      <c r="F117" s="28"/>
      <c r="G117" s="28"/>
    </row>
    <row r="118" spans="2:7" ht="52.5" customHeight="1" x14ac:dyDescent="0.35">
      <c r="B118" s="170" t="s">
        <v>75</v>
      </c>
      <c r="C118" s="170"/>
      <c r="D118" s="170"/>
      <c r="E118" s="170"/>
      <c r="F118" s="49" t="s">
        <v>76</v>
      </c>
      <c r="G118" s="49" t="s">
        <v>78</v>
      </c>
    </row>
    <row r="119" spans="2:7" ht="100.5" customHeight="1" x14ac:dyDescent="0.35">
      <c r="B119" s="140" t="s">
        <v>83</v>
      </c>
      <c r="C119" s="140"/>
      <c r="D119" s="140"/>
      <c r="E119" s="140"/>
      <c r="F119" s="48" t="s">
        <v>77</v>
      </c>
      <c r="G119" s="50" t="s">
        <v>85</v>
      </c>
    </row>
    <row r="120" spans="2:7" ht="130.5" customHeight="1" x14ac:dyDescent="0.35">
      <c r="B120" s="140" t="s">
        <v>84</v>
      </c>
      <c r="C120" s="140"/>
      <c r="D120" s="140"/>
      <c r="E120" s="140"/>
      <c r="F120" s="48" t="s">
        <v>77</v>
      </c>
      <c r="G120" s="50" t="s">
        <v>87</v>
      </c>
    </row>
    <row r="121" spans="2:7" ht="20.149999999999999" customHeight="1" x14ac:dyDescent="0.35">
      <c r="B121" s="19"/>
      <c r="C121" s="33"/>
      <c r="D121" s="28"/>
      <c r="E121" s="28"/>
      <c r="F121" s="28"/>
      <c r="G121" s="28"/>
    </row>
    <row r="122" spans="2:7" ht="20.149999999999999" customHeight="1" x14ac:dyDescent="0.35">
      <c r="B122" s="19" t="s">
        <v>89</v>
      </c>
      <c r="C122" s="33"/>
      <c r="D122" s="28"/>
      <c r="E122" s="28"/>
      <c r="F122" s="28"/>
      <c r="G122" s="28"/>
    </row>
    <row r="123" spans="2:7" ht="43.5" customHeight="1" x14ac:dyDescent="0.35">
      <c r="B123" s="170" t="s">
        <v>75</v>
      </c>
      <c r="C123" s="170"/>
      <c r="D123" s="170"/>
      <c r="E123" s="170"/>
      <c r="F123" s="49" t="s">
        <v>76</v>
      </c>
      <c r="G123" s="49" t="s">
        <v>78</v>
      </c>
    </row>
    <row r="124" spans="2:7" ht="102.75" customHeight="1" x14ac:dyDescent="0.35">
      <c r="B124" s="140" t="s">
        <v>90</v>
      </c>
      <c r="C124" s="140"/>
      <c r="D124" s="140"/>
      <c r="E124" s="140"/>
      <c r="F124" s="48" t="s">
        <v>77</v>
      </c>
      <c r="G124" s="50" t="s">
        <v>85</v>
      </c>
    </row>
    <row r="125" spans="2:7" ht="116.25" customHeight="1" x14ac:dyDescent="0.35">
      <c r="B125" s="140" t="s">
        <v>91</v>
      </c>
      <c r="C125" s="140"/>
      <c r="D125" s="140"/>
      <c r="E125" s="140"/>
      <c r="F125" s="48" t="s">
        <v>77</v>
      </c>
      <c r="G125" s="50" t="s">
        <v>85</v>
      </c>
    </row>
    <row r="126" spans="2:7" ht="20.149999999999999" customHeight="1" x14ac:dyDescent="0.35">
      <c r="B126" s="35"/>
      <c r="C126" s="36"/>
      <c r="D126" s="28"/>
      <c r="E126" s="28"/>
      <c r="F126" s="28"/>
      <c r="G126" s="28"/>
    </row>
    <row r="127" spans="2:7" ht="20.149999999999999" customHeight="1" x14ac:dyDescent="0.35">
      <c r="B127" s="19" t="s">
        <v>92</v>
      </c>
      <c r="C127" s="36"/>
      <c r="D127" s="28"/>
      <c r="E127" s="28"/>
      <c r="F127" s="28"/>
      <c r="G127" s="28"/>
    </row>
    <row r="128" spans="2:7" ht="34.5" customHeight="1" x14ac:dyDescent="0.35">
      <c r="B128" s="134" t="s">
        <v>93</v>
      </c>
      <c r="C128" s="135"/>
      <c r="D128" s="135"/>
      <c r="E128" s="135"/>
      <c r="F128" s="135"/>
      <c r="G128" s="136"/>
    </row>
    <row r="129" spans="2:7" s="5" customFormat="1" ht="20.149999999999999" customHeight="1" x14ac:dyDescent="0.35">
      <c r="B129" s="37"/>
      <c r="C129" s="37"/>
      <c r="D129" s="37"/>
      <c r="E129" s="37"/>
      <c r="F129" s="37"/>
      <c r="G129" s="37"/>
    </row>
    <row r="130" spans="2:7" ht="20.149999999999999" customHeight="1" x14ac:dyDescent="0.35">
      <c r="B130" s="17" t="s">
        <v>94</v>
      </c>
      <c r="C130" s="28"/>
      <c r="D130" s="28"/>
      <c r="E130" s="28"/>
      <c r="F130" s="28"/>
      <c r="G130" s="28"/>
    </row>
    <row r="131" spans="2:7" ht="45.75" customHeight="1" x14ac:dyDescent="0.35">
      <c r="B131" s="134" t="s">
        <v>95</v>
      </c>
      <c r="C131" s="135"/>
      <c r="D131" s="135"/>
      <c r="E131" s="135"/>
      <c r="F131" s="135"/>
      <c r="G131" s="136"/>
    </row>
    <row r="132" spans="2:7" ht="19.5" customHeight="1" x14ac:dyDescent="0.35">
      <c r="B132" s="28"/>
      <c r="C132" s="28"/>
      <c r="D132" s="28"/>
      <c r="E132" s="28"/>
      <c r="F132" s="28"/>
      <c r="G132" s="28"/>
    </row>
    <row r="133" spans="2:7" ht="20.149999999999999" customHeight="1" x14ac:dyDescent="0.35">
      <c r="B133" s="17" t="s">
        <v>96</v>
      </c>
      <c r="C133" s="28"/>
      <c r="D133" s="28"/>
      <c r="E133" s="28"/>
      <c r="F133" s="28"/>
      <c r="G133" s="28"/>
    </row>
    <row r="134" spans="2:7" ht="69.75" customHeight="1" x14ac:dyDescent="0.35">
      <c r="B134" s="134" t="s">
        <v>186</v>
      </c>
      <c r="C134" s="135"/>
      <c r="D134" s="135"/>
      <c r="E134" s="135"/>
      <c r="F134" s="135"/>
      <c r="G134" s="136"/>
    </row>
    <row r="135" spans="2:7" ht="20.149999999999999" customHeight="1" x14ac:dyDescent="0.35">
      <c r="B135" s="28"/>
      <c r="C135" s="28"/>
      <c r="D135" s="28"/>
      <c r="E135" s="28"/>
      <c r="F135" s="28"/>
      <c r="G135" s="28"/>
    </row>
    <row r="136" spans="2:7" ht="20.149999999999999" customHeight="1" x14ac:dyDescent="0.35">
      <c r="B136" s="17" t="s">
        <v>97</v>
      </c>
      <c r="C136" s="28"/>
      <c r="D136" s="28"/>
      <c r="E136" s="28"/>
      <c r="F136" s="28"/>
      <c r="G136" s="28"/>
    </row>
    <row r="137" spans="2:7" ht="80.25" customHeight="1" x14ac:dyDescent="0.35">
      <c r="B137" s="134" t="s">
        <v>98</v>
      </c>
      <c r="C137" s="135"/>
      <c r="D137" s="135"/>
      <c r="E137" s="135"/>
      <c r="F137" s="135"/>
      <c r="G137" s="136"/>
    </row>
    <row r="138" spans="2:7" s="10" customFormat="1" ht="20.149999999999999" customHeight="1" x14ac:dyDescent="0.35">
      <c r="B138" s="39"/>
      <c r="C138" s="40"/>
      <c r="D138" s="40"/>
      <c r="E138" s="40"/>
      <c r="F138" s="40"/>
      <c r="G138" s="40"/>
    </row>
    <row r="139" spans="2:7" s="10" customFormat="1" ht="20.149999999999999" customHeight="1" x14ac:dyDescent="0.35">
      <c r="B139" s="17" t="s">
        <v>99</v>
      </c>
      <c r="C139" s="29"/>
      <c r="D139" s="29"/>
      <c r="E139" s="29"/>
      <c r="F139" s="29"/>
      <c r="G139" s="29"/>
    </row>
    <row r="140" spans="2:7" s="10" customFormat="1" ht="31.5" customHeight="1" x14ac:dyDescent="0.35">
      <c r="B140" s="141" t="s">
        <v>100</v>
      </c>
      <c r="C140" s="141"/>
      <c r="D140" s="141"/>
      <c r="E140" s="141"/>
      <c r="F140" s="141"/>
      <c r="G140" s="141"/>
    </row>
    <row r="141" spans="2:7" s="10" customFormat="1" ht="20.149999999999999" customHeight="1" x14ac:dyDescent="0.35">
      <c r="B141" s="39"/>
      <c r="C141" s="40"/>
      <c r="D141" s="40"/>
      <c r="E141" s="40"/>
      <c r="F141" s="40"/>
      <c r="G141" s="40"/>
    </row>
    <row r="142" spans="2:7" s="4" customFormat="1" ht="20.149999999999999" customHeight="1" x14ac:dyDescent="0.35">
      <c r="B142" s="17" t="s">
        <v>101</v>
      </c>
      <c r="C142" s="37"/>
      <c r="D142" s="37"/>
      <c r="E142" s="37"/>
      <c r="F142" s="37"/>
      <c r="G142" s="37"/>
    </row>
    <row r="143" spans="2:7" ht="43.5" customHeight="1" x14ac:dyDescent="0.35">
      <c r="B143" s="134" t="s">
        <v>102</v>
      </c>
      <c r="C143" s="135"/>
      <c r="D143" s="135"/>
      <c r="E143" s="135"/>
      <c r="F143" s="135"/>
      <c r="G143" s="136"/>
    </row>
    <row r="144" spans="2:7" s="5" customFormat="1" ht="20.149999999999999" customHeight="1" x14ac:dyDescent="0.35">
      <c r="B144" s="37"/>
      <c r="C144" s="37"/>
      <c r="D144" s="37"/>
      <c r="E144" s="37"/>
      <c r="F144" s="37"/>
      <c r="G144" s="37"/>
    </row>
    <row r="145" spans="2:7" s="5" customFormat="1" ht="20.149999999999999" customHeight="1" x14ac:dyDescent="0.35">
      <c r="B145" s="17" t="s">
        <v>104</v>
      </c>
      <c r="C145" s="37"/>
      <c r="D145" s="37"/>
      <c r="E145" s="37"/>
      <c r="F145" s="37"/>
      <c r="G145" s="37"/>
    </row>
    <row r="146" spans="2:7" s="5" customFormat="1" ht="72.75" customHeight="1" x14ac:dyDescent="0.35">
      <c r="B146" s="134" t="s">
        <v>103</v>
      </c>
      <c r="C146" s="135"/>
      <c r="D146" s="135"/>
      <c r="E146" s="135"/>
      <c r="F146" s="135"/>
      <c r="G146" s="136"/>
    </row>
    <row r="147" spans="2:7" s="5" customFormat="1" ht="20.149999999999999" customHeight="1" x14ac:dyDescent="0.35">
      <c r="B147" s="38"/>
      <c r="C147" s="37"/>
      <c r="D147" s="37"/>
      <c r="E147" s="37"/>
      <c r="F147" s="37"/>
      <c r="G147" s="37"/>
    </row>
    <row r="148" spans="2:7" s="5" customFormat="1" ht="20.149999999999999" customHeight="1" x14ac:dyDescent="0.35">
      <c r="B148" s="17" t="s">
        <v>105</v>
      </c>
      <c r="C148" s="37"/>
      <c r="D148" s="37"/>
      <c r="E148" s="37"/>
      <c r="F148" s="37"/>
      <c r="G148" s="37"/>
    </row>
    <row r="149" spans="2:7" s="5" customFormat="1" ht="83.25" customHeight="1" x14ac:dyDescent="0.35">
      <c r="B149" s="134" t="s">
        <v>187</v>
      </c>
      <c r="C149" s="135"/>
      <c r="D149" s="135"/>
      <c r="E149" s="135"/>
      <c r="F149" s="135"/>
      <c r="G149" s="136"/>
    </row>
    <row r="150" spans="2:7" s="5" customFormat="1" ht="47.25" customHeight="1" x14ac:dyDescent="0.35">
      <c r="B150" s="134" t="s">
        <v>188</v>
      </c>
      <c r="C150" s="135"/>
      <c r="D150" s="135"/>
      <c r="E150" s="135"/>
      <c r="F150" s="135"/>
      <c r="G150" s="136"/>
    </row>
    <row r="151" spans="2:7" s="5" customFormat="1" ht="20.149999999999999" customHeight="1" x14ac:dyDescent="0.35">
      <c r="B151" s="38"/>
      <c r="C151" s="37"/>
      <c r="D151" s="37"/>
      <c r="E151" s="37"/>
      <c r="F151" s="37"/>
      <c r="G151" s="37"/>
    </row>
    <row r="152" spans="2:7" s="5" customFormat="1" ht="20.149999999999999" customHeight="1" x14ac:dyDescent="0.35">
      <c r="B152" s="3" t="s">
        <v>34</v>
      </c>
      <c r="C152" s="37"/>
      <c r="D152" s="37"/>
      <c r="E152" s="37"/>
      <c r="F152" s="37"/>
      <c r="G152" s="37"/>
    </row>
    <row r="153" spans="2:7" s="5" customFormat="1" ht="15" x14ac:dyDescent="0.35">
      <c r="B153" s="156" t="s">
        <v>35</v>
      </c>
      <c r="C153" s="156"/>
      <c r="D153" s="156"/>
      <c r="E153" s="156"/>
      <c r="F153" s="156"/>
      <c r="G153" s="156"/>
    </row>
    <row r="154" spans="2:7" ht="105" customHeight="1" x14ac:dyDescent="0.35">
      <c r="B154" s="134" t="s">
        <v>106</v>
      </c>
      <c r="C154" s="174"/>
      <c r="D154" s="174"/>
      <c r="E154" s="174"/>
      <c r="F154" s="174"/>
      <c r="G154" s="175"/>
    </row>
    <row r="155" spans="2:7" s="5" customFormat="1" ht="20.149999999999999" customHeight="1" x14ac:dyDescent="0.35">
      <c r="B155" s="37"/>
      <c r="C155" s="37"/>
      <c r="D155" s="37"/>
      <c r="E155" s="37"/>
      <c r="F155" s="37"/>
      <c r="G155" s="37"/>
    </row>
    <row r="156" spans="2:7" s="5" customFormat="1" ht="15" x14ac:dyDescent="0.35">
      <c r="B156" s="173" t="s">
        <v>109</v>
      </c>
      <c r="C156" s="173"/>
      <c r="D156" s="173"/>
      <c r="E156" s="173"/>
      <c r="F156" s="173"/>
      <c r="G156" s="173"/>
    </row>
    <row r="157" spans="2:7" ht="55.5" customHeight="1" x14ac:dyDescent="0.35">
      <c r="B157" s="134" t="s">
        <v>108</v>
      </c>
      <c r="C157" s="135"/>
      <c r="D157" s="135"/>
      <c r="E157" s="135"/>
      <c r="F157" s="135"/>
      <c r="G157" s="136"/>
    </row>
    <row r="158" spans="2:7" s="5" customFormat="1" ht="20.149999999999999" customHeight="1" x14ac:dyDescent="0.35">
      <c r="B158" s="37"/>
      <c r="C158" s="37"/>
      <c r="D158" s="37"/>
      <c r="E158" s="37"/>
      <c r="F158" s="37"/>
      <c r="G158" s="37"/>
    </row>
    <row r="159" spans="2:7" s="5" customFormat="1" ht="20.149999999999999" customHeight="1" x14ac:dyDescent="0.35">
      <c r="B159" s="17" t="s">
        <v>36</v>
      </c>
      <c r="C159" s="37"/>
      <c r="D159" s="37"/>
      <c r="E159" s="37"/>
      <c r="F159" s="37"/>
      <c r="G159" s="37"/>
    </row>
    <row r="160" spans="2:7" ht="84" customHeight="1" x14ac:dyDescent="0.35">
      <c r="B160" s="134" t="s">
        <v>110</v>
      </c>
      <c r="C160" s="135"/>
      <c r="D160" s="135"/>
      <c r="E160" s="135"/>
      <c r="F160" s="135"/>
      <c r="G160" s="136"/>
    </row>
    <row r="161" spans="2:7" s="5" customFormat="1" ht="20.149999999999999" customHeight="1" x14ac:dyDescent="0.35">
      <c r="B161" s="41"/>
      <c r="C161" s="41"/>
      <c r="D161" s="41"/>
      <c r="E161" s="41"/>
      <c r="F161" s="42"/>
      <c r="G161" s="8"/>
    </row>
    <row r="162" spans="2:7" s="5" customFormat="1" ht="20.149999999999999" customHeight="1" x14ac:dyDescent="0.35">
      <c r="B162" s="17" t="s">
        <v>111</v>
      </c>
      <c r="C162" s="37"/>
      <c r="D162" s="37"/>
      <c r="E162" s="37"/>
      <c r="F162" s="37"/>
      <c r="G162" s="37"/>
    </row>
    <row r="163" spans="2:7" ht="108.75" customHeight="1" x14ac:dyDescent="0.35">
      <c r="B163" s="134" t="s">
        <v>107</v>
      </c>
      <c r="C163" s="135"/>
      <c r="D163" s="135"/>
      <c r="E163" s="135"/>
      <c r="F163" s="135"/>
      <c r="G163" s="136"/>
    </row>
    <row r="164" spans="2:7" s="5" customFormat="1" ht="20.149999999999999" customHeight="1" x14ac:dyDescent="0.35">
      <c r="B164" s="41"/>
      <c r="C164" s="41"/>
      <c r="D164" s="41"/>
      <c r="E164" s="41"/>
      <c r="F164" s="42"/>
      <c r="G164" s="8"/>
    </row>
    <row r="165" spans="2:7" s="4" customFormat="1" ht="20.149999999999999" customHeight="1" x14ac:dyDescent="0.35">
      <c r="B165" s="17" t="s">
        <v>112</v>
      </c>
      <c r="C165" s="37"/>
      <c r="D165" s="37"/>
      <c r="E165" s="37"/>
      <c r="F165" s="37"/>
      <c r="G165" s="37"/>
    </row>
    <row r="166" spans="2:7" ht="57.75" customHeight="1" x14ac:dyDescent="0.35">
      <c r="B166" s="134" t="s">
        <v>189</v>
      </c>
      <c r="C166" s="135"/>
      <c r="D166" s="135"/>
      <c r="E166" s="135"/>
      <c r="F166" s="135"/>
      <c r="G166" s="136"/>
    </row>
    <row r="167" spans="2:7" s="5" customFormat="1" ht="20.149999999999999" customHeight="1" x14ac:dyDescent="0.35">
      <c r="B167" s="38"/>
      <c r="C167" s="37"/>
      <c r="D167" s="37"/>
      <c r="E167" s="37"/>
      <c r="F167" s="37"/>
      <c r="G167" s="37"/>
    </row>
    <row r="168" spans="2:7" s="5" customFormat="1" ht="20.149999999999999" customHeight="1" x14ac:dyDescent="0.35">
      <c r="B168" s="3" t="s">
        <v>114</v>
      </c>
      <c r="C168" s="37"/>
      <c r="D168" s="37"/>
      <c r="E168" s="37"/>
      <c r="F168" s="37"/>
      <c r="G168" s="37"/>
    </row>
    <row r="169" spans="2:7" s="5" customFormat="1" ht="20.149999999999999" customHeight="1" x14ac:dyDescent="0.35">
      <c r="B169" s="126" t="s">
        <v>206</v>
      </c>
      <c r="C169" s="121"/>
      <c r="D169" s="121"/>
      <c r="E169" s="121"/>
      <c r="F169" s="121"/>
      <c r="G169" s="121"/>
    </row>
    <row r="170" spans="2:7" s="5" customFormat="1" ht="20.149999999999999" customHeight="1" x14ac:dyDescent="0.35">
      <c r="B170" s="16" t="s">
        <v>12</v>
      </c>
      <c r="C170" s="127" t="s">
        <v>202</v>
      </c>
      <c r="D170" s="122"/>
      <c r="E170" s="122"/>
      <c r="F170" s="122"/>
      <c r="G170" s="123"/>
    </row>
    <row r="171" spans="2:7" s="5" customFormat="1" ht="18" customHeight="1" x14ac:dyDescent="0.35">
      <c r="B171" s="13" t="s">
        <v>13</v>
      </c>
      <c r="C171" s="128" t="s">
        <v>203</v>
      </c>
      <c r="D171" s="124"/>
      <c r="E171" s="124"/>
      <c r="F171" s="124"/>
      <c r="G171" s="125"/>
    </row>
    <row r="172" spans="2:7" s="5" customFormat="1" ht="20.149999999999999" customHeight="1" x14ac:dyDescent="0.35">
      <c r="B172" s="3"/>
      <c r="C172" s="37"/>
      <c r="D172" s="37"/>
      <c r="E172" s="37"/>
      <c r="F172" s="37"/>
      <c r="G172" s="37"/>
    </row>
    <row r="173" spans="2:7" s="5" customFormat="1" ht="20.149999999999999" customHeight="1" x14ac:dyDescent="0.35">
      <c r="B173" s="133" t="s">
        <v>207</v>
      </c>
      <c r="C173" s="133"/>
      <c r="D173" s="133"/>
      <c r="E173" s="133"/>
      <c r="F173" s="133"/>
      <c r="G173" s="133"/>
    </row>
    <row r="174" spans="2:7" s="5" customFormat="1" ht="20.149999999999999" customHeight="1" x14ac:dyDescent="0.35">
      <c r="B174" s="16" t="s">
        <v>12</v>
      </c>
      <c r="C174" s="139" t="s">
        <v>113</v>
      </c>
      <c r="D174" s="139"/>
      <c r="E174" s="139"/>
      <c r="F174" s="139"/>
      <c r="G174" s="139"/>
    </row>
    <row r="175" spans="2:7" s="5" customFormat="1" ht="29.25" customHeight="1" x14ac:dyDescent="0.35">
      <c r="B175" s="13" t="s">
        <v>13</v>
      </c>
      <c r="C175" s="139"/>
      <c r="D175" s="139"/>
      <c r="E175" s="139"/>
      <c r="F175" s="139"/>
      <c r="G175" s="139"/>
    </row>
    <row r="176" spans="2:7" s="5" customFormat="1" ht="20.149999999999999" customHeight="1" x14ac:dyDescent="0.35">
      <c r="B176" s="37"/>
      <c r="C176" s="37"/>
      <c r="D176" s="37"/>
      <c r="E176" s="37"/>
      <c r="F176" s="37"/>
      <c r="G176" s="37"/>
    </row>
    <row r="177" spans="2:7" s="5" customFormat="1" ht="39.75" customHeight="1" x14ac:dyDescent="0.35">
      <c r="B177" s="133" t="s">
        <v>208</v>
      </c>
      <c r="C177" s="133"/>
      <c r="D177" s="133"/>
      <c r="E177" s="133"/>
      <c r="F177" s="133"/>
      <c r="G177" s="133"/>
    </row>
    <row r="178" spans="2:7" s="5" customFormat="1" ht="20.149999999999999" customHeight="1" x14ac:dyDescent="0.35">
      <c r="B178" s="16" t="s">
        <v>12</v>
      </c>
      <c r="C178" s="139" t="s">
        <v>115</v>
      </c>
      <c r="D178" s="139"/>
      <c r="E178" s="139"/>
      <c r="F178" s="139"/>
      <c r="G178" s="139"/>
    </row>
    <row r="179" spans="2:7" s="5" customFormat="1" ht="29.25" customHeight="1" x14ac:dyDescent="0.35">
      <c r="B179" s="13" t="s">
        <v>13</v>
      </c>
      <c r="C179" s="139"/>
      <c r="D179" s="139"/>
      <c r="E179" s="139"/>
      <c r="F179" s="139"/>
      <c r="G179" s="139"/>
    </row>
    <row r="180" spans="2:7" s="5" customFormat="1" ht="20.149999999999999" customHeight="1" x14ac:dyDescent="0.35">
      <c r="B180" s="37"/>
      <c r="C180" s="37"/>
      <c r="D180" s="37"/>
      <c r="E180" s="37"/>
      <c r="F180" s="37"/>
      <c r="G180" s="37"/>
    </row>
    <row r="181" spans="2:7" s="5" customFormat="1" ht="35.25" customHeight="1" x14ac:dyDescent="0.35">
      <c r="B181" s="133" t="s">
        <v>204</v>
      </c>
      <c r="C181" s="133"/>
      <c r="D181" s="133"/>
      <c r="E181" s="133"/>
      <c r="F181" s="133"/>
      <c r="G181" s="133"/>
    </row>
    <row r="182" spans="2:7" s="5" customFormat="1" ht="20.149999999999999" customHeight="1" x14ac:dyDescent="0.35">
      <c r="B182" s="16" t="s">
        <v>12</v>
      </c>
      <c r="C182" s="139" t="s">
        <v>116</v>
      </c>
      <c r="D182" s="139"/>
      <c r="E182" s="139"/>
      <c r="F182" s="139"/>
      <c r="G182" s="139"/>
    </row>
    <row r="183" spans="2:7" s="5" customFormat="1" ht="20.149999999999999" customHeight="1" x14ac:dyDescent="0.35">
      <c r="B183" s="13" t="s">
        <v>13</v>
      </c>
      <c r="C183" s="139"/>
      <c r="D183" s="139"/>
      <c r="E183" s="139"/>
      <c r="F183" s="139"/>
      <c r="G183" s="139"/>
    </row>
    <row r="184" spans="2:7" s="5" customFormat="1" ht="20.149999999999999" customHeight="1" x14ac:dyDescent="0.35">
      <c r="B184" s="37"/>
      <c r="C184" s="37"/>
      <c r="D184" s="37"/>
      <c r="E184" s="37"/>
      <c r="F184" s="37"/>
      <c r="G184" s="37"/>
    </row>
    <row r="185" spans="2:7" s="5" customFormat="1" ht="20.149999999999999" customHeight="1" x14ac:dyDescent="0.35">
      <c r="B185" s="133" t="s">
        <v>205</v>
      </c>
      <c r="C185" s="133"/>
      <c r="D185" s="133"/>
      <c r="E185" s="133"/>
      <c r="F185" s="133"/>
      <c r="G185" s="133"/>
    </row>
    <row r="186" spans="2:7" s="5" customFormat="1" ht="20.149999999999999" customHeight="1" x14ac:dyDescent="0.35">
      <c r="B186" s="16" t="s">
        <v>12</v>
      </c>
      <c r="C186" s="139" t="s">
        <v>190</v>
      </c>
      <c r="D186" s="139"/>
      <c r="E186" s="139"/>
      <c r="F186" s="139"/>
      <c r="G186" s="139"/>
    </row>
    <row r="187" spans="2:7" s="5" customFormat="1" ht="20.149999999999999" customHeight="1" x14ac:dyDescent="0.35">
      <c r="B187" s="13" t="s">
        <v>13</v>
      </c>
      <c r="C187" s="139"/>
      <c r="D187" s="139"/>
      <c r="E187" s="139"/>
      <c r="F187" s="139"/>
      <c r="G187" s="139"/>
    </row>
    <row r="188" spans="2:7" s="5" customFormat="1" ht="20.149999999999999" customHeight="1" x14ac:dyDescent="0.35">
      <c r="B188" s="38"/>
      <c r="C188" s="37"/>
      <c r="D188" s="37"/>
      <c r="E188" s="37"/>
      <c r="F188" s="37"/>
      <c r="G188" s="37"/>
    </row>
    <row r="189" spans="2:7" ht="20.149999999999999" customHeight="1" x14ac:dyDescent="0.35">
      <c r="B189" s="3" t="s">
        <v>117</v>
      </c>
      <c r="C189" s="20"/>
      <c r="D189" s="20"/>
      <c r="E189" s="20"/>
      <c r="F189" s="28"/>
      <c r="G189" s="28"/>
    </row>
    <row r="190" spans="2:7" s="11" customFormat="1" ht="31.5" customHeight="1" x14ac:dyDescent="0.35">
      <c r="B190" s="141" t="s">
        <v>118</v>
      </c>
      <c r="C190" s="141"/>
      <c r="D190" s="141"/>
      <c r="E190" s="141"/>
      <c r="F190" s="141"/>
      <c r="G190" s="141"/>
    </row>
    <row r="191" spans="2:7" ht="20.149999999999999" customHeight="1" x14ac:dyDescent="0.35">
      <c r="B191" s="28"/>
      <c r="C191" s="28"/>
      <c r="D191" s="28"/>
      <c r="E191" s="28"/>
      <c r="F191" s="28"/>
      <c r="G191" s="28"/>
    </row>
    <row r="192" spans="2:7" ht="15.5" x14ac:dyDescent="0.35">
      <c r="B192" s="3" t="s">
        <v>119</v>
      </c>
      <c r="C192" s="21"/>
      <c r="D192" s="21"/>
      <c r="E192" s="21"/>
      <c r="F192" s="21"/>
      <c r="G192" s="21"/>
    </row>
    <row r="193" spans="2:7" s="12" customFormat="1" ht="20.149999999999999" customHeight="1" x14ac:dyDescent="0.35">
      <c r="B193" s="53" t="s">
        <v>4</v>
      </c>
      <c r="C193" s="149" t="s">
        <v>2</v>
      </c>
      <c r="D193" s="150"/>
      <c r="E193" s="150"/>
      <c r="F193" s="151"/>
      <c r="G193" s="53" t="s">
        <v>1</v>
      </c>
    </row>
    <row r="194" spans="2:7" ht="15" customHeight="1" x14ac:dyDescent="0.35">
      <c r="B194" s="54">
        <v>1</v>
      </c>
      <c r="C194" s="148" t="s">
        <v>37</v>
      </c>
      <c r="D194" s="143"/>
      <c r="E194" s="143"/>
      <c r="F194" s="144"/>
      <c r="G194" s="55"/>
    </row>
    <row r="195" spans="2:7" ht="15" customHeight="1" x14ac:dyDescent="0.35">
      <c r="B195" s="54">
        <v>2</v>
      </c>
      <c r="C195" s="148" t="s">
        <v>38</v>
      </c>
      <c r="D195" s="143"/>
      <c r="E195" s="143"/>
      <c r="F195" s="144"/>
      <c r="G195" s="55"/>
    </row>
    <row r="196" spans="2:7" ht="15" customHeight="1" x14ac:dyDescent="0.35">
      <c r="B196" s="54">
        <v>3</v>
      </c>
      <c r="C196" s="148" t="s">
        <v>39</v>
      </c>
      <c r="D196" s="143"/>
      <c r="E196" s="143"/>
      <c r="F196" s="144"/>
      <c r="G196" s="55"/>
    </row>
    <row r="197" spans="2:7" ht="15" customHeight="1" x14ac:dyDescent="0.35">
      <c r="B197" s="54">
        <v>4</v>
      </c>
      <c r="C197" s="142" t="s">
        <v>40</v>
      </c>
      <c r="D197" s="143"/>
      <c r="E197" s="143"/>
      <c r="F197" s="144"/>
      <c r="G197" s="55"/>
    </row>
    <row r="198" spans="2:7" ht="15" customHeight="1" x14ac:dyDescent="0.35">
      <c r="B198" s="145" t="s">
        <v>10</v>
      </c>
      <c r="C198" s="146"/>
      <c r="D198" s="146"/>
      <c r="E198" s="146"/>
      <c r="F198" s="147"/>
      <c r="G198" s="56">
        <f>SUM(G194:G197)</f>
        <v>0</v>
      </c>
    </row>
    <row r="199" spans="2:7" ht="15" customHeight="1" x14ac:dyDescent="0.35">
      <c r="B199" s="51"/>
      <c r="C199" s="51"/>
      <c r="D199" s="51"/>
      <c r="E199" s="51"/>
      <c r="F199" s="51"/>
      <c r="G199" s="52"/>
    </row>
    <row r="200" spans="2:7" s="11" customFormat="1" ht="18.75" customHeight="1" x14ac:dyDescent="0.35">
      <c r="B200" s="155" t="s">
        <v>120</v>
      </c>
      <c r="C200" s="155"/>
      <c r="D200" s="44"/>
      <c r="E200" s="44"/>
      <c r="F200" s="43"/>
      <c r="G200" s="43"/>
    </row>
    <row r="201" spans="2:7" ht="42" customHeight="1" x14ac:dyDescent="0.35">
      <c r="B201" s="134" t="s">
        <v>43</v>
      </c>
      <c r="C201" s="135"/>
      <c r="D201" s="135"/>
      <c r="E201" s="135"/>
      <c r="F201" s="135"/>
      <c r="G201" s="136"/>
    </row>
    <row r="202" spans="2:7" ht="20.149999999999999" customHeight="1" x14ac:dyDescent="0.35">
      <c r="B202" s="38"/>
      <c r="C202" s="33"/>
      <c r="D202" s="33"/>
      <c r="E202" s="33"/>
      <c r="F202" s="33"/>
      <c r="G202" s="33"/>
    </row>
    <row r="203" spans="2:7" ht="21.75" customHeight="1" x14ac:dyDescent="0.35">
      <c r="B203" s="153" t="s">
        <v>42</v>
      </c>
      <c r="C203" s="153"/>
      <c r="D203" s="153"/>
      <c r="E203" s="153"/>
      <c r="F203" s="153"/>
      <c r="G203" s="153"/>
    </row>
    <row r="204" spans="2:7" ht="34.5" customHeight="1" x14ac:dyDescent="0.35">
      <c r="B204" s="141" t="s">
        <v>121</v>
      </c>
      <c r="C204" s="141"/>
      <c r="D204" s="141"/>
      <c r="E204" s="141"/>
      <c r="F204" s="141"/>
      <c r="G204" s="141"/>
    </row>
    <row r="205" spans="2:7" ht="20.149999999999999" customHeight="1" x14ac:dyDescent="0.35">
      <c r="B205" s="58" t="s">
        <v>191</v>
      </c>
      <c r="C205" s="21"/>
      <c r="D205" s="21"/>
      <c r="E205" s="21"/>
      <c r="F205" s="21"/>
      <c r="G205" s="21"/>
    </row>
    <row r="206" spans="2:7" ht="20.149999999999999" customHeight="1" x14ac:dyDescent="0.35">
      <c r="B206" s="45"/>
      <c r="C206" s="33"/>
      <c r="D206" s="33"/>
      <c r="E206" s="33"/>
      <c r="F206" s="33"/>
      <c r="G206" s="33"/>
    </row>
    <row r="207" spans="2:7" ht="20.149999999999999" customHeight="1" x14ac:dyDescent="0.35">
      <c r="B207" s="3" t="s">
        <v>122</v>
      </c>
      <c r="C207" s="21"/>
      <c r="D207" s="21"/>
      <c r="E207" s="21"/>
      <c r="F207" s="21"/>
      <c r="G207" s="21"/>
    </row>
    <row r="208" spans="2:7" ht="20.149999999999999" customHeight="1" x14ac:dyDescent="0.35">
      <c r="B208" s="53" t="s">
        <v>4</v>
      </c>
      <c r="C208" s="154" t="s">
        <v>3</v>
      </c>
      <c r="D208" s="154"/>
      <c r="E208" s="154"/>
      <c r="F208" s="154"/>
      <c r="G208" s="154"/>
    </row>
    <row r="209" spans="2:7" ht="20.149999999999999" customHeight="1" x14ac:dyDescent="0.35">
      <c r="B209" s="57" t="s">
        <v>5</v>
      </c>
      <c r="C209" s="152" t="s">
        <v>48</v>
      </c>
      <c r="D209" s="152"/>
      <c r="E209" s="152"/>
      <c r="F209" s="152"/>
      <c r="G209" s="152"/>
    </row>
    <row r="210" spans="2:7" ht="20.149999999999999" customHeight="1" x14ac:dyDescent="0.35">
      <c r="B210" s="57" t="s">
        <v>6</v>
      </c>
      <c r="C210" s="152" t="s">
        <v>49</v>
      </c>
      <c r="D210" s="152"/>
      <c r="E210" s="152"/>
      <c r="F210" s="152"/>
      <c r="G210" s="152"/>
    </row>
    <row r="211" spans="2:7" x14ac:dyDescent="0.35">
      <c r="B211" s="46"/>
      <c r="C211" s="46"/>
      <c r="D211" s="46"/>
      <c r="E211" s="46"/>
      <c r="F211" s="46"/>
      <c r="G211" s="46"/>
    </row>
    <row r="212" spans="2:7" x14ac:dyDescent="0.35">
      <c r="B212" s="46"/>
      <c r="C212" s="46"/>
      <c r="D212" s="46"/>
      <c r="E212" s="46"/>
      <c r="F212" s="46"/>
      <c r="G212" s="46"/>
    </row>
    <row r="213" spans="2:7" ht="15.75" customHeight="1" x14ac:dyDescent="0.35">
      <c r="B213" s="3" t="s">
        <v>123</v>
      </c>
      <c r="C213" s="3"/>
      <c r="D213" s="3"/>
      <c r="E213" s="3"/>
      <c r="F213" s="3"/>
      <c r="G213" s="3"/>
    </row>
    <row r="214" spans="2:7" ht="15.5" x14ac:dyDescent="0.35">
      <c r="B214" s="21" t="s">
        <v>124</v>
      </c>
      <c r="C214" s="46"/>
      <c r="D214" s="46"/>
      <c r="E214" s="46"/>
      <c r="F214" s="46"/>
      <c r="G214" s="46"/>
    </row>
    <row r="215" spans="2:7" ht="15.5" x14ac:dyDescent="0.35">
      <c r="B215" s="21" t="s">
        <v>125</v>
      </c>
      <c r="C215" s="46"/>
      <c r="D215" s="46"/>
      <c r="E215" s="46"/>
      <c r="F215" s="46"/>
      <c r="G215" s="46"/>
    </row>
    <row r="216" spans="2:7" x14ac:dyDescent="0.35">
      <c r="B216" s="46"/>
      <c r="C216" s="46"/>
      <c r="D216" s="46"/>
      <c r="E216" s="46"/>
      <c r="F216" s="46"/>
      <c r="G216" s="46"/>
    </row>
    <row r="225" ht="13.5" customHeight="1" x14ac:dyDescent="0.35"/>
  </sheetData>
  <customSheetViews>
    <customSheetView guid="{A7D1D5C5-28EA-4BF9-B943-666A0337EA00}" fitToPage="1"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1"/>
    </customSheetView>
    <customSheetView guid="{DB21EBE2-1173-49BB-8760-73D7F7851C23}" fitToPage="1" topLeftCell="B1">
      <selection activeCell="B3" sqref="B3:G3"/>
      <pageMargins left="0.70866141732283472" right="0.70866141732283472" top="0.74803149606299213" bottom="0.74803149606299213" header="0.31496062992125984" footer="0.31496062992125984"/>
      <printOptions horizontalCentered="1" verticalCentered="1"/>
      <pageSetup paperSize="9" scale="65" fitToHeight="6" orientation="portrait" r:id="rId2"/>
    </customSheetView>
    <customSheetView guid="{CCF04290-9F4C-4998-94D2-F3DD5F21451C}" fitToPage="1" topLeftCell="A49">
      <selection activeCell="B69" sqref="B69:G69"/>
      <pageMargins left="0.70866141732283472" right="0.70866141732283472" top="0.74803149606299213" bottom="0.74803149606299213" header="0.31496062992125984" footer="0.31496062992125984"/>
      <printOptions horizontalCentered="1" verticalCentered="1"/>
      <pageSetup paperSize="9" scale="65" fitToHeight="6" orientation="portrait" r:id="rId3"/>
    </customSheetView>
    <customSheetView guid="{1C606CB4-A5E3-4BD0-A4B9-49F9AE9545D9}" fitToPage="1"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4"/>
    </customSheetView>
  </customSheetViews>
  <mergeCells count="89">
    <mergeCell ref="B118:E118"/>
    <mergeCell ref="B119:E119"/>
    <mergeCell ref="B120:E120"/>
    <mergeCell ref="B110:G110"/>
    <mergeCell ref="B154:G154"/>
    <mergeCell ref="B115:E115"/>
    <mergeCell ref="B113:E113"/>
    <mergeCell ref="B114:E114"/>
    <mergeCell ref="B157:G157"/>
    <mergeCell ref="B156:G156"/>
    <mergeCell ref="B123:E123"/>
    <mergeCell ref="B124:E124"/>
    <mergeCell ref="B125:E125"/>
    <mergeCell ref="B149:G149"/>
    <mergeCell ref="B146:G146"/>
    <mergeCell ref="B163:G163"/>
    <mergeCell ref="B173:G173"/>
    <mergeCell ref="C174:G175"/>
    <mergeCell ref="B177:G177"/>
    <mergeCell ref="C178:G179"/>
    <mergeCell ref="B73:G73"/>
    <mergeCell ref="B107:E107"/>
    <mergeCell ref="B48:G48"/>
    <mergeCell ref="B70:G70"/>
    <mergeCell ref="B69:G69"/>
    <mergeCell ref="B92:G92"/>
    <mergeCell ref="B93:G93"/>
    <mergeCell ref="B52:G52"/>
    <mergeCell ref="B55:G55"/>
    <mergeCell ref="B58:G58"/>
    <mergeCell ref="B81:G81"/>
    <mergeCell ref="B103:G103"/>
    <mergeCell ref="B97:G97"/>
    <mergeCell ref="B83:G83"/>
    <mergeCell ref="B88:G88"/>
    <mergeCell ref="E1:G1"/>
    <mergeCell ref="B4:G4"/>
    <mergeCell ref="C7:G7"/>
    <mergeCell ref="B3:G3"/>
    <mergeCell ref="B38:G38"/>
    <mergeCell ref="B14:G14"/>
    <mergeCell ref="C34:G35"/>
    <mergeCell ref="B22:G22"/>
    <mergeCell ref="B25:G25"/>
    <mergeCell ref="B28:G28"/>
    <mergeCell ref="B30:G30"/>
    <mergeCell ref="B31:G31"/>
    <mergeCell ref="B11:G11"/>
    <mergeCell ref="B19:G19"/>
    <mergeCell ref="B36:G36"/>
    <mergeCell ref="C210:G210"/>
    <mergeCell ref="B203:G203"/>
    <mergeCell ref="B166:G166"/>
    <mergeCell ref="C209:G209"/>
    <mergeCell ref="B75:G75"/>
    <mergeCell ref="B78:G78"/>
    <mergeCell ref="C186:G187"/>
    <mergeCell ref="B201:G201"/>
    <mergeCell ref="B137:G137"/>
    <mergeCell ref="B100:G100"/>
    <mergeCell ref="B143:G143"/>
    <mergeCell ref="B140:G140"/>
    <mergeCell ref="C208:G208"/>
    <mergeCell ref="B190:G190"/>
    <mergeCell ref="B200:C200"/>
    <mergeCell ref="B153:G153"/>
    <mergeCell ref="B204:G204"/>
    <mergeCell ref="C197:F197"/>
    <mergeCell ref="B198:F198"/>
    <mergeCell ref="C196:F196"/>
    <mergeCell ref="C193:F193"/>
    <mergeCell ref="C194:F194"/>
    <mergeCell ref="C195:F195"/>
    <mergeCell ref="B47:G47"/>
    <mergeCell ref="B185:G185"/>
    <mergeCell ref="B39:G39"/>
    <mergeCell ref="B60:G60"/>
    <mergeCell ref="B65:G65"/>
    <mergeCell ref="C45:G46"/>
    <mergeCell ref="B128:G128"/>
    <mergeCell ref="B131:G131"/>
    <mergeCell ref="B134:G134"/>
    <mergeCell ref="B150:G150"/>
    <mergeCell ref="B181:G181"/>
    <mergeCell ref="C182:G183"/>
    <mergeCell ref="B160:G160"/>
    <mergeCell ref="B42:G42"/>
    <mergeCell ref="B108:E108"/>
    <mergeCell ref="B109:E109"/>
  </mergeCells>
  <printOptions horizontalCentered="1" verticalCentered="1"/>
  <pageMargins left="0.70866141732283472" right="0.70866141732283472" top="0.74803149606299213" bottom="0.74803149606299213" header="0.31496062992125984" footer="0.31496062992125984"/>
  <pageSetup paperSize="9" scale="65" fitToHeight="6"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
  <sheetViews>
    <sheetView topLeftCell="A10" workbookViewId="0">
      <selection activeCell="D15" sqref="D15"/>
    </sheetView>
  </sheetViews>
  <sheetFormatPr defaultColWidth="9.1796875" defaultRowHeight="13" outlineLevelCol="1" x14ac:dyDescent="0.3"/>
  <cols>
    <col min="1" max="1" width="9.1796875" style="59"/>
    <col min="2" max="2" width="4.54296875" style="59" customWidth="1"/>
    <col min="3" max="3" width="49.7265625" style="59" customWidth="1"/>
    <col min="4" max="4" width="21" style="59" customWidth="1"/>
    <col min="5" max="5" width="8.54296875" style="112" customWidth="1"/>
    <col min="6" max="6" width="72.7265625" style="59" customWidth="1"/>
    <col min="7" max="7" width="16.81640625" style="59" hidden="1" customWidth="1" outlineLevel="1"/>
    <col min="8" max="8" width="16.1796875" style="59" hidden="1" customWidth="1" outlineLevel="1"/>
    <col min="9" max="9" width="17.26953125" style="111" customWidth="1" collapsed="1"/>
    <col min="10" max="10" width="10.453125" style="59" customWidth="1"/>
    <col min="11" max="16384" width="9.1796875" style="59"/>
  </cols>
  <sheetData>
    <row r="1" spans="2:22" ht="44.25" customHeight="1" x14ac:dyDescent="0.3">
      <c r="F1" s="180" t="s">
        <v>213</v>
      </c>
      <c r="G1" s="180"/>
      <c r="H1" s="180"/>
      <c r="I1" s="180"/>
    </row>
    <row r="2" spans="2:22" x14ac:dyDescent="0.3">
      <c r="F2" s="59" t="s">
        <v>214</v>
      </c>
    </row>
    <row r="4" spans="2:22" ht="25.5" customHeight="1" x14ac:dyDescent="0.35">
      <c r="B4" s="181" t="s">
        <v>126</v>
      </c>
      <c r="C4" s="181"/>
      <c r="D4" s="181"/>
      <c r="E4" s="181"/>
      <c r="F4" s="181"/>
      <c r="G4" s="60"/>
      <c r="H4" s="60"/>
      <c r="I4" s="60"/>
    </row>
    <row r="5" spans="2:22" ht="15.5" x14ac:dyDescent="0.35">
      <c r="B5" s="61"/>
      <c r="C5" s="62"/>
      <c r="D5" s="62"/>
      <c r="E5" s="63"/>
      <c r="F5" s="64"/>
      <c r="G5" s="62"/>
      <c r="H5" s="62"/>
      <c r="I5" s="65"/>
    </row>
    <row r="6" spans="2:22" ht="51.75" customHeight="1" x14ac:dyDescent="0.3">
      <c r="B6" s="182" t="s">
        <v>127</v>
      </c>
      <c r="C6" s="182"/>
      <c r="D6" s="66" t="s">
        <v>128</v>
      </c>
      <c r="E6" s="66" t="s">
        <v>129</v>
      </c>
      <c r="F6" s="67" t="s">
        <v>130</v>
      </c>
      <c r="G6" s="68" t="s">
        <v>131</v>
      </c>
      <c r="H6" s="69" t="s">
        <v>132</v>
      </c>
      <c r="I6" s="70" t="s">
        <v>133</v>
      </c>
      <c r="J6" s="114"/>
    </row>
    <row r="7" spans="2:22" ht="42" customHeight="1" x14ac:dyDescent="0.3">
      <c r="B7" s="71" t="s">
        <v>5</v>
      </c>
      <c r="C7" s="72" t="s">
        <v>134</v>
      </c>
      <c r="D7" s="73">
        <f>SUM(D8:D12)</f>
        <v>0</v>
      </c>
      <c r="E7" s="74"/>
      <c r="F7" s="75" t="s">
        <v>135</v>
      </c>
      <c r="G7" s="76" t="e">
        <f t="shared" ref="G7:G17" si="0">+D7*$I$20</f>
        <v>#VALUE!</v>
      </c>
      <c r="H7" s="77" t="e">
        <f t="shared" ref="H7:H17" si="1">+D7-G7</f>
        <v>#VALUE!</v>
      </c>
      <c r="I7" s="78"/>
    </row>
    <row r="8" spans="2:22" ht="48" customHeight="1" x14ac:dyDescent="0.3">
      <c r="B8" s="79" t="s">
        <v>136</v>
      </c>
      <c r="C8" s="80" t="s">
        <v>137</v>
      </c>
      <c r="D8" s="89"/>
      <c r="E8" s="74"/>
      <c r="F8" s="82" t="s">
        <v>192</v>
      </c>
      <c r="G8" s="76" t="e">
        <f t="shared" si="0"/>
        <v>#VALUE!</v>
      </c>
      <c r="H8" s="77" t="e">
        <f t="shared" si="1"/>
        <v>#VALUE!</v>
      </c>
      <c r="I8" s="83"/>
    </row>
    <row r="9" spans="2:22" ht="133.5" customHeight="1" x14ac:dyDescent="0.3">
      <c r="B9" s="84" t="s">
        <v>138</v>
      </c>
      <c r="C9" s="85" t="s">
        <v>139</v>
      </c>
      <c r="D9" s="89"/>
      <c r="E9" s="86"/>
      <c r="F9" s="82" t="s">
        <v>193</v>
      </c>
      <c r="G9" s="76" t="e">
        <f t="shared" si="0"/>
        <v>#VALUE!</v>
      </c>
      <c r="H9" s="77" t="e">
        <f t="shared" si="1"/>
        <v>#VALUE!</v>
      </c>
      <c r="I9" s="83"/>
    </row>
    <row r="10" spans="2:22" ht="82.5" customHeight="1" x14ac:dyDescent="0.3">
      <c r="B10" s="87" t="s">
        <v>140</v>
      </c>
      <c r="C10" s="88" t="s">
        <v>194</v>
      </c>
      <c r="D10" s="89"/>
      <c r="E10" s="74"/>
      <c r="F10" s="82" t="s">
        <v>141</v>
      </c>
      <c r="G10" s="76" t="e">
        <f t="shared" si="0"/>
        <v>#VALUE!</v>
      </c>
      <c r="H10" s="77" t="e">
        <f t="shared" si="1"/>
        <v>#VALUE!</v>
      </c>
      <c r="I10" s="83"/>
    </row>
    <row r="11" spans="2:22" ht="61.5" customHeight="1" x14ac:dyDescent="0.3">
      <c r="B11" s="87" t="s">
        <v>142</v>
      </c>
      <c r="C11" s="88" t="s">
        <v>143</v>
      </c>
      <c r="D11" s="89"/>
      <c r="E11" s="74"/>
      <c r="F11" s="82" t="s">
        <v>195</v>
      </c>
      <c r="G11" s="76" t="e">
        <f t="shared" si="0"/>
        <v>#VALUE!</v>
      </c>
      <c r="H11" s="77" t="e">
        <f t="shared" si="1"/>
        <v>#VALUE!</v>
      </c>
      <c r="I11" s="83"/>
    </row>
    <row r="12" spans="2:22" ht="60.75" customHeight="1" x14ac:dyDescent="0.3">
      <c r="B12" s="87" t="s">
        <v>144</v>
      </c>
      <c r="C12" s="88" t="s">
        <v>145</v>
      </c>
      <c r="D12" s="89"/>
      <c r="E12" s="74"/>
      <c r="F12" s="82" t="s">
        <v>196</v>
      </c>
      <c r="G12" s="76" t="e">
        <f t="shared" si="0"/>
        <v>#VALUE!</v>
      </c>
      <c r="H12" s="77" t="e">
        <f t="shared" si="1"/>
        <v>#VALUE!</v>
      </c>
      <c r="I12" s="90"/>
    </row>
    <row r="13" spans="2:22" ht="63.75" customHeight="1" x14ac:dyDescent="0.35">
      <c r="B13" s="71" t="s">
        <v>6</v>
      </c>
      <c r="C13" s="72" t="s">
        <v>146</v>
      </c>
      <c r="D13" s="91">
        <f>+ROUND(D14+D15+D16,2)</f>
        <v>0</v>
      </c>
      <c r="E13" s="92"/>
      <c r="F13" s="93" t="s">
        <v>147</v>
      </c>
      <c r="G13" s="76" t="e">
        <f t="shared" si="0"/>
        <v>#VALUE!</v>
      </c>
      <c r="H13" s="77" t="e">
        <f t="shared" si="1"/>
        <v>#VALUE!</v>
      </c>
      <c r="I13" s="94" t="str">
        <f>IFERROR(D13/D17,"")</f>
        <v/>
      </c>
      <c r="J13" s="176" t="str">
        <f>+IF(I13&lt;10%,"","Ne daugiau kaip 10 proce. nuo sporto projekto sąmatos")</f>
        <v>Ne daugiau kaip 10 proce. nuo sporto projekto sąmatos</v>
      </c>
      <c r="K13" s="176"/>
      <c r="L13" s="176"/>
      <c r="M13" s="176"/>
      <c r="N13" s="176"/>
      <c r="O13" s="176"/>
      <c r="P13" s="176"/>
      <c r="Q13" s="176"/>
      <c r="R13" s="176"/>
      <c r="S13" s="176"/>
      <c r="T13" s="176"/>
      <c r="U13" s="176"/>
      <c r="V13" s="176"/>
    </row>
    <row r="14" spans="2:22" ht="63.75" customHeight="1" x14ac:dyDescent="0.3">
      <c r="B14" s="87" t="s">
        <v>148</v>
      </c>
      <c r="C14" s="95" t="s">
        <v>149</v>
      </c>
      <c r="D14" s="89"/>
      <c r="E14" s="74"/>
      <c r="F14" s="96" t="s">
        <v>150</v>
      </c>
      <c r="G14" s="76" t="e">
        <f t="shared" si="0"/>
        <v>#VALUE!</v>
      </c>
      <c r="H14" s="77" t="e">
        <f t="shared" si="1"/>
        <v>#VALUE!</v>
      </c>
      <c r="I14" s="78"/>
    </row>
    <row r="15" spans="2:22" ht="50.25" customHeight="1" x14ac:dyDescent="0.3">
      <c r="B15" s="87" t="s">
        <v>151</v>
      </c>
      <c r="C15" s="88" t="s">
        <v>152</v>
      </c>
      <c r="D15" s="89"/>
      <c r="E15" s="74"/>
      <c r="F15" s="82" t="s">
        <v>153</v>
      </c>
      <c r="G15" s="76" t="e">
        <f t="shared" si="0"/>
        <v>#VALUE!</v>
      </c>
      <c r="H15" s="77" t="e">
        <f t="shared" si="1"/>
        <v>#VALUE!</v>
      </c>
      <c r="I15" s="83"/>
    </row>
    <row r="16" spans="2:22" ht="79.5" customHeight="1" x14ac:dyDescent="0.3">
      <c r="B16" s="87" t="s">
        <v>154</v>
      </c>
      <c r="C16" s="88" t="s">
        <v>155</v>
      </c>
      <c r="D16" s="97">
        <f>+ROUND(D14*E16,2)</f>
        <v>0</v>
      </c>
      <c r="E16" s="98">
        <v>0.15</v>
      </c>
      <c r="F16" s="99" t="s">
        <v>156</v>
      </c>
      <c r="G16" s="76" t="e">
        <f t="shared" si="0"/>
        <v>#VALUE!</v>
      </c>
      <c r="H16" s="77" t="e">
        <f t="shared" si="1"/>
        <v>#VALUE!</v>
      </c>
      <c r="I16" s="90"/>
    </row>
    <row r="17" spans="2:22" ht="15.5" x14ac:dyDescent="0.3">
      <c r="B17" s="177" t="s">
        <v>10</v>
      </c>
      <c r="C17" s="177"/>
      <c r="D17" s="91">
        <f>SUM(D7,D13)</f>
        <v>0</v>
      </c>
      <c r="E17" s="100"/>
      <c r="F17" s="101"/>
      <c r="G17" s="76" t="e">
        <f t="shared" si="0"/>
        <v>#VALUE!</v>
      </c>
      <c r="H17" s="77" t="e">
        <f t="shared" si="1"/>
        <v>#VALUE!</v>
      </c>
      <c r="I17" s="102"/>
      <c r="J17" s="114"/>
    </row>
    <row r="18" spans="2:22" ht="33" customHeight="1" x14ac:dyDescent="0.35">
      <c r="B18" s="177" t="s">
        <v>157</v>
      </c>
      <c r="C18" s="177"/>
      <c r="D18" s="177"/>
      <c r="E18" s="178"/>
      <c r="F18" s="179"/>
      <c r="G18" s="103"/>
      <c r="H18" s="103"/>
      <c r="I18" s="104" t="str">
        <f>+IFERROR(I19+I20,"")</f>
        <v/>
      </c>
    </row>
    <row r="19" spans="2:22" ht="33" customHeight="1" x14ac:dyDescent="0.3">
      <c r="B19" s="183" t="s">
        <v>158</v>
      </c>
      <c r="C19" s="183"/>
      <c r="D19" s="81"/>
      <c r="E19" s="184" t="str">
        <f>+IF((I19&gt;=10%),"","Nuosavomis ar kitų šaltinių lėšomis turi būti prisidėta ne mažiau kaip 10 proc. nuo sporto projekto sąmatos")</f>
        <v/>
      </c>
      <c r="F19" s="184"/>
      <c r="G19" s="184"/>
      <c r="H19" s="184"/>
      <c r="I19" s="105" t="str">
        <f>+IFERROR(D19/D17,"")</f>
        <v/>
      </c>
      <c r="K19" s="113"/>
      <c r="L19" s="113"/>
      <c r="M19" s="113"/>
      <c r="N19" s="113"/>
      <c r="O19" s="113"/>
      <c r="P19" s="113"/>
      <c r="Q19" s="113"/>
      <c r="R19" s="113"/>
      <c r="S19" s="113"/>
      <c r="T19" s="113"/>
      <c r="U19" s="113"/>
      <c r="V19" s="113"/>
    </row>
    <row r="20" spans="2:22" ht="33" customHeight="1" x14ac:dyDescent="0.35">
      <c r="B20" s="183" t="s">
        <v>159</v>
      </c>
      <c r="C20" s="183"/>
      <c r="D20" s="106">
        <f>+D17-D19</f>
        <v>0</v>
      </c>
      <c r="E20" s="185" t="str">
        <f>+IF(D20&lt;7999.99,"Minimali sporto projekto finansavimo suma 8 000 Eur.",IF(D20&gt;450000,"Maksimali sporto projekto finansavimo suma 450 000 Eur.",""))</f>
        <v>Minimali sporto projekto finansavimo suma 8 000 Eur.</v>
      </c>
      <c r="F20" s="186"/>
      <c r="G20" s="107"/>
      <c r="H20" s="107"/>
      <c r="I20" s="108" t="str">
        <f>+IFERROR(D20/D17,"")</f>
        <v/>
      </c>
    </row>
    <row r="21" spans="2:22" ht="15.5" x14ac:dyDescent="0.35">
      <c r="B21" s="62"/>
      <c r="C21" s="62"/>
      <c r="D21" s="62"/>
      <c r="E21" s="109"/>
      <c r="F21" s="110"/>
      <c r="G21" s="62"/>
      <c r="H21" s="62"/>
      <c r="I21" s="65"/>
    </row>
    <row r="22" spans="2:22" ht="108" customHeight="1" x14ac:dyDescent="0.35">
      <c r="B22" s="187" t="s">
        <v>160</v>
      </c>
      <c r="C22" s="188"/>
      <c r="D22" s="188"/>
      <c r="E22" s="188"/>
      <c r="F22" s="188"/>
      <c r="G22" s="188"/>
      <c r="H22" s="188"/>
      <c r="I22" s="188"/>
    </row>
  </sheetData>
  <sheetProtection selectLockedCells="1"/>
  <customSheetViews>
    <customSheetView guid="{A7D1D5C5-28EA-4BF9-B943-666A0337EA00}" fitToPage="1" hiddenColumns="1" state="hidden" topLeftCell="A10">
      <selection activeCell="D15" sqref="D15"/>
      <pageMargins left="0.70866141732283472" right="0.70866141732283472" top="0" bottom="0" header="0" footer="0"/>
      <printOptions horizontalCentered="1" verticalCentered="1"/>
      <pageSetup scale="51" orientation="portrait" r:id="rId1"/>
    </customSheetView>
    <customSheetView guid="{DB21EBE2-1173-49BB-8760-73D7F7851C23}" showPageBreaks="1" fitToPage="1" printArea="1" hiddenColumns="1">
      <selection activeCell="F5" sqref="F5"/>
      <pageMargins left="0.70866141732283472" right="0.70866141732283472" top="0" bottom="0" header="0" footer="0"/>
      <printOptions horizontalCentered="1" verticalCentered="1"/>
      <pageSetup scale="51" orientation="portrait" r:id="rId2"/>
    </customSheetView>
    <customSheetView guid="{CCF04290-9F4C-4998-94D2-F3DD5F21451C}" fitToPage="1" hiddenColumns="1" topLeftCell="A10">
      <selection activeCell="D15" sqref="D15"/>
      <pageMargins left="0.70866141732283472" right="0.70866141732283472" top="0" bottom="0" header="0" footer="0"/>
      <printOptions horizontalCentered="1" verticalCentered="1"/>
      <pageSetup scale="53" orientation="portrait" r:id="rId3"/>
    </customSheetView>
    <customSheetView guid="{1C606CB4-A5E3-4BD0-A4B9-49F9AE9545D9}" showPageBreaks="1" fitToPage="1" printArea="1" hiddenColumns="1" state="hidden" topLeftCell="A10">
      <selection activeCell="D15" sqref="D15"/>
      <pageMargins left="0.70866141732283472" right="0.70866141732283472" top="0" bottom="0" header="0" footer="0"/>
      <printOptions horizontalCentered="1" verticalCentered="1"/>
      <pageSetup scale="51" orientation="portrait" r:id="rId4"/>
    </customSheetView>
  </customSheetViews>
  <mergeCells count="12">
    <mergeCell ref="B19:C19"/>
    <mergeCell ref="E19:H19"/>
    <mergeCell ref="B20:C20"/>
    <mergeCell ref="E20:F20"/>
    <mergeCell ref="B22:I22"/>
    <mergeCell ref="J13:V13"/>
    <mergeCell ref="B17:C17"/>
    <mergeCell ref="B18:D18"/>
    <mergeCell ref="E18:F18"/>
    <mergeCell ref="F1:I1"/>
    <mergeCell ref="B4:F4"/>
    <mergeCell ref="B6:C6"/>
  </mergeCells>
  <conditionalFormatting sqref="J13">
    <cfRule type="expression" dxfId="5" priority="5" stopIfTrue="1">
      <formula>$I$13&gt;10%</formula>
    </cfRule>
  </conditionalFormatting>
  <conditionalFormatting sqref="E19">
    <cfRule type="expression" dxfId="4" priority="6">
      <formula>$I$19&lt;10%</formula>
    </cfRule>
  </conditionalFormatting>
  <conditionalFormatting sqref="E20:F20">
    <cfRule type="expression" dxfId="3" priority="1">
      <formula>$D$20=0</formula>
    </cfRule>
    <cfRule type="expression" dxfId="2" priority="3">
      <formula>$D$20&lt;8000</formula>
    </cfRule>
    <cfRule type="expression" dxfId="1" priority="4">
      <formula>$D$20&gt;450000</formula>
    </cfRule>
  </conditionalFormatting>
  <conditionalFormatting sqref="J13:V13">
    <cfRule type="expression" dxfId="0" priority="2" stopIfTrue="1">
      <formula>$D$13=0</formula>
    </cfRule>
  </conditionalFormatting>
  <dataValidations count="1">
    <dataValidation type="list" allowBlank="1" showInputMessage="1" showErrorMessage="1" sqref="E16">
      <formula1>"0%,15%"</formula1>
    </dataValidation>
  </dataValidations>
  <printOptions horizontalCentered="1" verticalCentered="1"/>
  <pageMargins left="0.70866141732283472" right="0.70866141732283472" top="0" bottom="0" header="0" footer="0"/>
  <pageSetup scale="51"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workbookViewId="0">
      <selection activeCell="T6" sqref="T6"/>
    </sheetView>
  </sheetViews>
  <sheetFormatPr defaultRowHeight="14.5" x14ac:dyDescent="0.35"/>
  <cols>
    <col min="1" max="1" width="10.81640625" customWidth="1"/>
    <col min="2" max="2" width="7.54296875" customWidth="1"/>
    <col min="3" max="3" width="25.26953125" customWidth="1"/>
    <col min="4" max="4" width="23.7265625" customWidth="1"/>
    <col min="5" max="17" width="3.1796875" customWidth="1"/>
  </cols>
  <sheetData>
    <row r="1" spans="2:17" ht="73.5" customHeight="1" x14ac:dyDescent="0.35">
      <c r="G1" s="180" t="s">
        <v>213</v>
      </c>
      <c r="H1" s="180"/>
      <c r="I1" s="180"/>
      <c r="J1" s="180"/>
      <c r="K1" s="180"/>
      <c r="L1" s="180"/>
      <c r="M1" s="180"/>
      <c r="N1" s="180"/>
      <c r="O1" s="180"/>
      <c r="P1" s="180"/>
      <c r="Q1" s="180"/>
    </row>
    <row r="2" spans="2:17" x14ac:dyDescent="0.35">
      <c r="G2" s="129" t="s">
        <v>212</v>
      </c>
    </row>
    <row r="4" spans="2:17" s="119" customFormat="1" ht="17.5" x14ac:dyDescent="0.35">
      <c r="B4" s="190" t="s">
        <v>176</v>
      </c>
      <c r="C4" s="190"/>
      <c r="D4" s="190"/>
      <c r="E4" s="190"/>
      <c r="F4" s="190"/>
      <c r="G4" s="190"/>
      <c r="H4" s="190"/>
      <c r="I4" s="190"/>
      <c r="J4" s="190"/>
      <c r="K4" s="190"/>
      <c r="L4" s="190"/>
      <c r="M4" s="190"/>
      <c r="N4" s="190"/>
      <c r="O4" s="190"/>
      <c r="P4" s="190"/>
      <c r="Q4" s="190"/>
    </row>
    <row r="5" spans="2:17" s="119" customFormat="1" ht="15.5" x14ac:dyDescent="0.35">
      <c r="B5" s="120"/>
      <c r="C5" s="120"/>
      <c r="D5" s="120"/>
      <c r="E5" s="120"/>
      <c r="F5" s="120"/>
      <c r="G5" s="120"/>
      <c r="H5" s="120"/>
      <c r="I5" s="120"/>
      <c r="J5" s="120"/>
      <c r="K5" s="120"/>
      <c r="L5" s="120"/>
      <c r="M5" s="120"/>
      <c r="N5" s="120"/>
      <c r="O5" s="120"/>
      <c r="P5" s="120"/>
      <c r="Q5" s="120"/>
    </row>
    <row r="6" spans="2:17" ht="15.75" customHeight="1" x14ac:dyDescent="0.35">
      <c r="B6" s="191" t="s">
        <v>175</v>
      </c>
      <c r="C6" s="192"/>
      <c r="D6" s="193" t="s">
        <v>174</v>
      </c>
      <c r="E6" s="189" t="s">
        <v>173</v>
      </c>
      <c r="F6" s="189"/>
      <c r="G6" s="189"/>
      <c r="H6" s="189"/>
      <c r="I6" s="189"/>
      <c r="J6" s="189" t="s">
        <v>172</v>
      </c>
      <c r="K6" s="189"/>
      <c r="L6" s="189"/>
      <c r="M6" s="189"/>
      <c r="N6" s="189" t="s">
        <v>171</v>
      </c>
      <c r="O6" s="189"/>
      <c r="P6" s="189"/>
      <c r="Q6" s="189"/>
    </row>
    <row r="7" spans="2:17" ht="48.75" customHeight="1" x14ac:dyDescent="0.35">
      <c r="B7" s="118" t="s">
        <v>170</v>
      </c>
      <c r="C7" s="118" t="s">
        <v>2</v>
      </c>
      <c r="D7" s="194"/>
      <c r="E7" s="117" t="s">
        <v>169</v>
      </c>
      <c r="F7" s="117" t="s">
        <v>168</v>
      </c>
      <c r="G7" s="117" t="s">
        <v>167</v>
      </c>
      <c r="H7" s="117" t="s">
        <v>166</v>
      </c>
      <c r="I7" s="117" t="s">
        <v>165</v>
      </c>
      <c r="J7" s="117" t="s">
        <v>164</v>
      </c>
      <c r="K7" s="117" t="s">
        <v>163</v>
      </c>
      <c r="L7" s="117" t="s">
        <v>162</v>
      </c>
      <c r="M7" s="117" t="s">
        <v>161</v>
      </c>
      <c r="N7" s="117" t="s">
        <v>164</v>
      </c>
      <c r="O7" s="117" t="s">
        <v>163</v>
      </c>
      <c r="P7" s="117" t="s">
        <v>162</v>
      </c>
      <c r="Q7" s="117" t="s">
        <v>161</v>
      </c>
    </row>
    <row r="8" spans="2:17" ht="15.5" x14ac:dyDescent="0.35">
      <c r="B8" s="116"/>
      <c r="C8" s="116"/>
      <c r="D8" s="116"/>
      <c r="E8" s="116"/>
      <c r="F8" s="116"/>
      <c r="G8" s="116"/>
      <c r="H8" s="116"/>
      <c r="I8" s="116"/>
      <c r="J8" s="116"/>
      <c r="K8" s="116"/>
      <c r="L8" s="116"/>
      <c r="M8" s="116"/>
      <c r="N8" s="116"/>
      <c r="O8" s="116"/>
      <c r="P8" s="116"/>
      <c r="Q8" s="116"/>
    </row>
    <row r="9" spans="2:17" ht="15.5" x14ac:dyDescent="0.35">
      <c r="B9" s="116"/>
      <c r="C9" s="116"/>
      <c r="D9" s="116"/>
      <c r="E9" s="116"/>
      <c r="F9" s="116"/>
      <c r="G9" s="116"/>
      <c r="H9" s="116"/>
      <c r="I9" s="116"/>
      <c r="J9" s="116"/>
      <c r="K9" s="116"/>
      <c r="L9" s="116"/>
      <c r="M9" s="116"/>
      <c r="N9" s="116"/>
      <c r="O9" s="116"/>
      <c r="P9" s="116"/>
      <c r="Q9" s="116"/>
    </row>
    <row r="10" spans="2:17" ht="15.5" x14ac:dyDescent="0.35">
      <c r="B10" s="116"/>
      <c r="C10" s="116"/>
      <c r="D10" s="116"/>
      <c r="E10" s="116"/>
      <c r="F10" s="116"/>
      <c r="G10" s="116"/>
      <c r="H10" s="116"/>
      <c r="I10" s="116"/>
      <c r="J10" s="116"/>
      <c r="K10" s="116"/>
      <c r="L10" s="116"/>
      <c r="M10" s="116"/>
      <c r="N10" s="116"/>
      <c r="O10" s="116"/>
      <c r="P10" s="116"/>
      <c r="Q10" s="116"/>
    </row>
    <row r="12" spans="2:17" x14ac:dyDescent="0.35">
      <c r="F12" s="115"/>
      <c r="G12" s="115"/>
      <c r="H12" s="115"/>
      <c r="I12" s="115"/>
    </row>
    <row r="13" spans="2:17" x14ac:dyDescent="0.35">
      <c r="F13" s="115"/>
      <c r="G13" s="115"/>
      <c r="H13" s="115"/>
      <c r="I13" s="115"/>
    </row>
  </sheetData>
  <customSheetViews>
    <customSheetView guid="{A7D1D5C5-28EA-4BF9-B943-666A0337EA00}"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1"/>
    </customSheetView>
    <customSheetView guid="{DB21EBE2-1173-49BB-8760-73D7F7851C23}" fitToPage="1">
      <selection activeCell="G2" sqref="G2"/>
      <pageMargins left="0.70866141732283472" right="0.70866141732283472" top="0.74803149606299213" bottom="0.74803149606299213" header="0.31496062992125984" footer="0.31496062992125984"/>
      <printOptions horizontalCentered="1" verticalCentered="1"/>
      <pageSetup orientation="landscape" r:id="rId2"/>
    </customSheetView>
    <customSheetView guid="{CCF04290-9F4C-4998-94D2-F3DD5F21451C}"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3"/>
    </customSheetView>
    <customSheetView guid="{1C606CB4-A5E3-4BD0-A4B9-49F9AE9545D9}"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4"/>
    </customSheetView>
  </customSheetViews>
  <mergeCells count="7">
    <mergeCell ref="G1:Q1"/>
    <mergeCell ref="J6:M6"/>
    <mergeCell ref="N6:Q6"/>
    <mergeCell ref="B4:Q4"/>
    <mergeCell ref="B6:C6"/>
    <mergeCell ref="E6:I6"/>
    <mergeCell ref="D6:D7"/>
  </mergeCells>
  <printOptions horizontalCentered="1" verticalCentered="1"/>
  <pageMargins left="0.70866141732283472" right="0.70866141732283472" top="0.74803149606299213" bottom="0.74803149606299213" header="0.31496062992125984" footer="0.31496062992125984"/>
  <pageSetup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B2EC55-9D0D-4974-8B18-D3022FFFE838}">
  <ds:schemaRef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7BD914E-17C5-4881-B077-3B48D17B0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499F9F-6647-406E-84EE-8A10C82F2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Paraiška</vt:lpstr>
      <vt:lpstr>Priedas Nr. 1. Projekto sąmata</vt:lpstr>
      <vt:lpstr>Priedas Nr. 2. Veiklų įgyv plan</vt:lpstr>
      <vt:lpstr>'Priedas Nr. 1. 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50e79610-97f5-41e7-be6c-d9b0efc6dfbb</dc:title>
  <dc:creator>Vartotojas</dc:creator>
  <cp:lastModifiedBy>Kristina Dūdaitė</cp:lastModifiedBy>
  <cp:lastPrinted>2019-11-24T11:52:52Z</cp:lastPrinted>
  <dcterms:created xsi:type="dcterms:W3CDTF">2016-09-15T20:18:24Z</dcterms:created>
  <dcterms:modified xsi:type="dcterms:W3CDTF">2020-10-29T12:48:11Z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